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Restricted\Group Net Metering\Forms and letters\"/>
    </mc:Choice>
  </mc:AlternateContent>
  <xr:revisionPtr revIDLastSave="0" documentId="13_ncr:1_{DA5BED2D-A4D1-4E35-B493-35AEDD133C26}" xr6:coauthVersionLast="47" xr6:coauthVersionMax="47" xr10:uidLastSave="{00000000-0000-0000-0000-000000000000}"/>
  <bookViews>
    <workbookView xWindow="915" yWindow="975" windowWidth="19140" windowHeight="12780" tabRatio="918" firstSheet="1" activeTab="4" xr2:uid="{00000000-000D-0000-FFFF-FFFF00000000}"/>
  </bookViews>
  <sheets>
    <sheet name="Instructions for Form 909.10" sheetId="5" r:id="rId1"/>
    <sheet name="A. Host Information" sheetId="3" r:id="rId2"/>
    <sheet name="B. Annual Reporting  " sheetId="20" r:id="rId3"/>
    <sheet name="C. Report Certifications" sheetId="11" r:id="rId4"/>
    <sheet name="D. LMI Credit Reporting" sheetId="22" r:id="rId5"/>
    <sheet name="E. LMI Direct Benefit" sheetId="25" r:id="rId6"/>
    <sheet name="F. LMI Certifications" sheetId="19" r:id="rId7"/>
    <sheet name="FOR DOE USE ONLY" sheetId="12" state="hidden" r:id="rId8"/>
    <sheet name="VERIFICATION" sheetId="16" state="hidden" r:id="rId9"/>
  </sheets>
  <definedNames>
    <definedName name="_xlnm.Print_Area" localSheetId="2">'B. Annual Reporting  '!$B$5:$R$67</definedName>
    <definedName name="_xlnm.Print_Area" localSheetId="4">'D. LMI Credit Reporting'!$B$5:$S$61</definedName>
    <definedName name="_xlnm.Print_Area" localSheetId="5">'E. LMI Direct Benefit'!$A$4:$F$11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D6" i="22"/>
  <c r="C6" i="22"/>
  <c r="F10" i="20"/>
  <c r="R29" i="20"/>
  <c r="R16" i="20"/>
  <c r="S18" i="22"/>
  <c r="S52" i="22"/>
  <c r="S56" i="22"/>
  <c r="S8" i="22"/>
  <c r="S9" i="22"/>
  <c r="S10" i="22"/>
  <c r="S11" i="22"/>
  <c r="S12" i="22"/>
  <c r="S13" i="22"/>
  <c r="S14" i="22"/>
  <c r="S15" i="22"/>
  <c r="S16" i="22"/>
  <c r="S17" i="22"/>
  <c r="S19" i="22"/>
  <c r="S20" i="22"/>
  <c r="S21" i="22"/>
  <c r="S22" i="22"/>
  <c r="S23" i="22"/>
  <c r="S24" i="22"/>
  <c r="S25" i="22"/>
  <c r="S26" i="22"/>
  <c r="S27" i="22"/>
  <c r="S28" i="22"/>
  <c r="S29" i="22"/>
  <c r="S30" i="22"/>
  <c r="S31" i="22"/>
  <c r="S32" i="22"/>
  <c r="S33" i="22"/>
  <c r="S34" i="22"/>
  <c r="S35" i="22"/>
  <c r="S36" i="22"/>
  <c r="S37" i="22"/>
  <c r="S38" i="22"/>
  <c r="S39" i="22"/>
  <c r="S40" i="22"/>
  <c r="S41" i="22"/>
  <c r="S42" i="22"/>
  <c r="S43" i="22"/>
  <c r="S44" i="22"/>
  <c r="S45" i="22"/>
  <c r="S46" i="22"/>
  <c r="S47" i="22"/>
  <c r="S48" i="22"/>
  <c r="S49" i="22"/>
  <c r="S50" i="22"/>
  <c r="S51" i="22"/>
  <c r="S53" i="22"/>
  <c r="S54" i="22"/>
  <c r="S55" i="22"/>
  <c r="S7" i="22"/>
  <c r="S6" i="22"/>
  <c r="R67" i="20"/>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F7" i="22"/>
  <c r="E7" i="22"/>
  <c r="F6" i="22"/>
  <c r="E6" i="22"/>
  <c r="D20" i="22"/>
  <c r="D21" i="22"/>
  <c r="D22" i="22"/>
  <c r="C20" i="22"/>
  <c r="C21" i="22"/>
  <c r="C22" i="22"/>
  <c r="C44" i="22"/>
  <c r="C45" i="22"/>
  <c r="C46" i="22"/>
  <c r="C47" i="22"/>
  <c r="C48" i="22"/>
  <c r="C49" i="22"/>
  <c r="C50" i="22"/>
  <c r="C51" i="22"/>
  <c r="C52" i="22"/>
  <c r="C53" i="22"/>
  <c r="C54" i="22"/>
  <c r="C55" i="22"/>
  <c r="C56" i="22"/>
  <c r="D8" i="22"/>
  <c r="D9" i="22"/>
  <c r="D10" i="22"/>
  <c r="D11" i="22"/>
  <c r="D12" i="22"/>
  <c r="D13" i="22"/>
  <c r="D14" i="22"/>
  <c r="D15" i="22"/>
  <c r="D16" i="22"/>
  <c r="D17" i="22"/>
  <c r="D18" i="22"/>
  <c r="D19"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C8" i="22"/>
  <c r="C9" i="22"/>
  <c r="C10" i="22"/>
  <c r="C11" i="22"/>
  <c r="C12" i="22"/>
  <c r="C13" i="22"/>
  <c r="C14" i="22"/>
  <c r="C15" i="22"/>
  <c r="C16" i="22"/>
  <c r="C17" i="22"/>
  <c r="C18" i="22"/>
  <c r="C19" i="22"/>
  <c r="C23" i="22"/>
  <c r="C24" i="22"/>
  <c r="C25" i="22"/>
  <c r="C26" i="22"/>
  <c r="C27" i="22"/>
  <c r="C28" i="22"/>
  <c r="C29" i="22"/>
  <c r="C30" i="22"/>
  <c r="C31" i="22"/>
  <c r="C32" i="22"/>
  <c r="C33" i="22"/>
  <c r="C34" i="22"/>
  <c r="C35" i="22"/>
  <c r="C36" i="22"/>
  <c r="C37" i="22"/>
  <c r="C38" i="22"/>
  <c r="C39" i="22"/>
  <c r="C40" i="22"/>
  <c r="C41" i="22"/>
  <c r="C42" i="22"/>
  <c r="C43" i="22"/>
  <c r="D7" i="22"/>
  <c r="C7" i="22"/>
  <c r="R15" i="20"/>
  <c r="R17" i="20"/>
  <c r="R18" i="20"/>
  <c r="R19" i="20"/>
  <c r="R20" i="20"/>
  <c r="R21" i="20"/>
  <c r="R22" i="20"/>
  <c r="R23" i="20"/>
  <c r="R24" i="20"/>
  <c r="R25" i="20"/>
  <c r="R26" i="20"/>
  <c r="R27" i="20"/>
  <c r="R28" i="20"/>
  <c r="R30" i="20"/>
  <c r="R31" i="20"/>
  <c r="R32" i="20"/>
  <c r="R33" i="20"/>
  <c r="R34" i="20"/>
  <c r="R35" i="20"/>
  <c r="R36" i="20"/>
  <c r="R37" i="20"/>
  <c r="R38" i="20"/>
  <c r="R39" i="20"/>
  <c r="R40" i="20"/>
  <c r="R41" i="20"/>
  <c r="R42" i="20"/>
  <c r="R43" i="20"/>
  <c r="R44" i="20"/>
  <c r="R45" i="20"/>
  <c r="R46" i="20"/>
  <c r="R47" i="20"/>
  <c r="R48" i="20"/>
  <c r="R49" i="20"/>
  <c r="R50" i="20"/>
  <c r="R51" i="20"/>
  <c r="R52" i="20"/>
  <c r="R53" i="20"/>
  <c r="R54" i="20"/>
  <c r="R55" i="20"/>
  <c r="R56" i="20"/>
  <c r="R57" i="20"/>
  <c r="R58" i="20"/>
  <c r="R59" i="20"/>
  <c r="R60" i="20"/>
  <c r="R61" i="20"/>
  <c r="R62" i="20"/>
  <c r="R63" i="20"/>
  <c r="H10" i="16" l="1"/>
  <c r="E10" i="16"/>
  <c r="C8" i="16"/>
  <c r="I8" i="16"/>
  <c r="N8" i="16"/>
  <c r="J10" i="16"/>
  <c r="M10" i="16"/>
  <c r="K8" i="16"/>
  <c r="H8" i="16"/>
  <c r="I10" i="16"/>
  <c r="M8" i="16"/>
  <c r="E8" i="16"/>
  <c r="G10" i="16"/>
  <c r="F8" i="16"/>
  <c r="L8" i="16"/>
  <c r="N10" i="16"/>
  <c r="F10" i="16"/>
  <c r="J8" i="16"/>
  <c r="L10" i="16"/>
  <c r="D10" i="16"/>
  <c r="K10" i="16"/>
  <c r="C10" i="16"/>
  <c r="D8" i="16"/>
  <c r="G8" i="16"/>
  <c r="H10" i="20"/>
  <c r="O8" i="16" l="1"/>
  <c r="O9" i="16" s="1"/>
  <c r="O10" i="16"/>
  <c r="R14" i="20"/>
  <c r="R64" i="20" s="1"/>
  <c r="R9" i="20"/>
  <c r="R68" i="20" s="1"/>
  <c r="I15" i="16" s="1"/>
  <c r="R7" i="20"/>
  <c r="O11" i="16" l="1"/>
  <c r="O12" i="16"/>
  <c r="R65" i="20"/>
  <c r="I16" i="16" s="1"/>
  <c r="I17" i="16" s="1"/>
  <c r="I18" i="16" s="1"/>
  <c r="S57" i="22"/>
  <c r="C16" i="16" s="1"/>
  <c r="D10" i="25"/>
  <c r="E10" i="25"/>
  <c r="F6" i="25"/>
  <c r="F7" i="25"/>
  <c r="F8" i="25"/>
  <c r="F9" i="25"/>
  <c r="F10" i="25" l="1"/>
  <c r="S59" i="22"/>
  <c r="S60" i="22"/>
  <c r="S58" i="22" l="1"/>
  <c r="C15" i="16"/>
  <c r="C17" i="16" s="1"/>
  <c r="C18" i="16" s="1"/>
  <c r="Q10" i="20"/>
  <c r="P10" i="20"/>
  <c r="O10" i="20"/>
  <c r="N10" i="20"/>
  <c r="M10" i="20"/>
  <c r="L10" i="20"/>
  <c r="K10" i="20"/>
  <c r="I10" i="20"/>
  <c r="G10" i="20"/>
  <c r="R10" i="20" l="1"/>
  <c r="J10" i="20"/>
  <c r="R8" i="20"/>
  <c r="R66" i="20" l="1"/>
</calcChain>
</file>

<file path=xl/sharedStrings.xml><?xml version="1.0" encoding="utf-8"?>
<sst xmlns="http://schemas.openxmlformats.org/spreadsheetml/2006/main" count="316" uniqueCount="231">
  <si>
    <t>Utility Account #</t>
  </si>
  <si>
    <t>Email Address:</t>
  </si>
  <si>
    <t>Phone:</t>
  </si>
  <si>
    <t>Name:</t>
  </si>
  <si>
    <t>Utility Account #:</t>
  </si>
  <si>
    <t>Electric Meter #:</t>
  </si>
  <si>
    <t>Phone2:</t>
  </si>
  <si>
    <t>LMI (Y/N)</t>
  </si>
  <si>
    <t>Date</t>
  </si>
  <si>
    <t>Rate Class:</t>
  </si>
  <si>
    <t>Below Auto-populates.  Do not adjust</t>
  </si>
  <si>
    <t>State:</t>
  </si>
  <si>
    <t>Zip Code:</t>
  </si>
  <si>
    <t xml:space="preserve">Town: </t>
  </si>
  <si>
    <t>First</t>
  </si>
  <si>
    <t>Last</t>
  </si>
  <si>
    <t>Name or Trade Name:</t>
  </si>
  <si>
    <t>Host's Website Address (if applicable):</t>
  </si>
  <si>
    <t>Instructions:</t>
  </si>
  <si>
    <t xml:space="preserve"> </t>
  </si>
  <si>
    <t>SECTION A.  HOST INFORMATION</t>
  </si>
  <si>
    <t>NH</t>
  </si>
  <si>
    <t>Host</t>
  </si>
  <si>
    <t>Utility Service Address:</t>
  </si>
  <si>
    <t xml:space="preserve">Billing Address: (if different </t>
  </si>
  <si>
    <t xml:space="preserve">           than Service Address)</t>
  </si>
  <si>
    <t>Utility ID# of Host Facility:</t>
  </si>
  <si>
    <t xml:space="preserve">https://www.puc.nh.gov/Regulatory/Rules/PUC900.pdf </t>
  </si>
  <si>
    <t>Total</t>
  </si>
  <si>
    <t>Account #</t>
  </si>
  <si>
    <t>Customer Name</t>
  </si>
  <si>
    <t>Jan</t>
  </si>
  <si>
    <t>Feb</t>
  </si>
  <si>
    <t>Mar</t>
  </si>
  <si>
    <t>Apr</t>
  </si>
  <si>
    <t>May</t>
  </si>
  <si>
    <t>Jun</t>
  </si>
  <si>
    <t>Jul</t>
  </si>
  <si>
    <t>Aug</t>
  </si>
  <si>
    <t>Sep</t>
  </si>
  <si>
    <t>Oct</t>
  </si>
  <si>
    <t>Nov</t>
  </si>
  <si>
    <t>Dec</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</si>
  <si>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</si>
  <si>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</si>
  <si>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</si>
  <si>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</si>
  <si>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</si>
  <si>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</si>
  <si>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</si>
  <si>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</si>
  <si>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</si>
  <si>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</si>
  <si>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</si>
  <si>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</si>
  <si>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</si>
  <si>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</si>
  <si>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</si>
  <si>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</si>
  <si>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</si>
  <si>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</si>
  <si>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Member #20</t>
  </si>
  <si>
    <t>Group Registration Number:</t>
  </si>
  <si>
    <t xml:space="preserve">Utility Project number if applicable (e.g. N5151): </t>
  </si>
  <si>
    <t xml:space="preserve">Generation Capacity (Max AC rating): </t>
  </si>
  <si>
    <t>A2. Host Information</t>
  </si>
  <si>
    <t>A3. Person Responsible for Responding to Inquiries (if different than host)</t>
  </si>
  <si>
    <t>A4. Changes to Host Information</t>
  </si>
  <si>
    <t>RES (Y/N) or AHP</t>
  </si>
  <si>
    <t>Member #1</t>
  </si>
  <si>
    <t>TOTAL group monetary payments</t>
  </si>
  <si>
    <t>TOTAL member monetary payments</t>
  </si>
  <si>
    <t>Monetary Credit by Customer</t>
  </si>
  <si>
    <t>AHP Member #1</t>
  </si>
  <si>
    <t>AHP Member #2</t>
  </si>
  <si>
    <t>AHP Member #3</t>
  </si>
  <si>
    <t>AHP Member #4</t>
  </si>
  <si>
    <t>AHP Member #5</t>
  </si>
  <si>
    <t>AHP Member</t>
  </si>
  <si>
    <t>Total annual monetary credit</t>
  </si>
  <si>
    <t>Total net available as direct benefit</t>
  </si>
  <si>
    <t xml:space="preserve">TOTAL </t>
  </si>
  <si>
    <t>Total monetary payments to LMI end-users or AHPs</t>
  </si>
  <si>
    <t>Total percentage of monetary payments to LMI end-users or AHPs</t>
  </si>
  <si>
    <t>Reporting for Calendar Year:</t>
  </si>
  <si>
    <t>Traditional                      On-bill Crediting                     LMI Community Solar Project Group</t>
  </si>
  <si>
    <t>A5. Please describe any substantial changes to the host facility that occurred during the reporting calendar year:</t>
  </si>
  <si>
    <t>Form Puc 909.10 Annual Report for Group Hosts (RSA 362-A:9, XIV)</t>
  </si>
  <si>
    <t>TOTAL Member Annual Energy Usage</t>
  </si>
  <si>
    <t>Host Generation Surplus Exported to Grid (Exports)</t>
  </si>
  <si>
    <t>Total Net Host Energy Surplus Exported (+) or Use Imports (-) (exports less imports)</t>
  </si>
  <si>
    <t xml:space="preserve">TOTAL Group Net Surplus (+) or Usage (-) </t>
  </si>
  <si>
    <t>Host Electricity Imported for Use (Imports)</t>
  </si>
  <si>
    <t>Puc Admin. 900 Rules are available at the link below:</t>
  </si>
  <si>
    <t>A1. Annual Report and Registration Information</t>
  </si>
  <si>
    <t xml:space="preserve">Generation Type (e.g., Solar) : </t>
  </si>
  <si>
    <t>Distribution Utility:</t>
  </si>
  <si>
    <t xml:space="preserve">  </t>
  </si>
  <si>
    <t xml:space="preserve">https://www.puc.nh.gov/Sustainable%20Energy/GroupNetMetering.html  </t>
  </si>
  <si>
    <t>Host Generation (i.e., total generation or production)</t>
  </si>
  <si>
    <t>TOTAL Group Annual Usage
  (i.e., includes Host Energy Usage)</t>
  </si>
  <si>
    <t>Printed Name</t>
  </si>
  <si>
    <t>Signature</t>
  </si>
  <si>
    <t>Printed Title</t>
  </si>
  <si>
    <t>Host Information</t>
  </si>
  <si>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</si>
  <si>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</si>
  <si>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</si>
  <si>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</si>
  <si>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</si>
  <si>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</si>
  <si>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</si>
  <si>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</si>
  <si>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</si>
  <si>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</si>
  <si>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</si>
  <si>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</si>
  <si>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</si>
  <si>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</si>
  <si>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</si>
  <si>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</si>
  <si>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</si>
  <si>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</si>
  <si>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</si>
  <si>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Member Energy Usage Information</t>
  </si>
  <si>
    <t>SECTION B.  ANNUAL REPORTING REQUIREMENTS - HOST GENERATION, EXPORT, and IMPORT INFORMATION, and MEMBER ENERGY USAGE</t>
  </si>
  <si>
    <t>The distribution utility WILL STOP MAKING PAYMENTS OR PROVIDING ON-BILL CREDITS if an annual report is not filed by April 1</t>
  </si>
  <si>
    <t>Questions? Call 603-271-3670 or 1-800-852-3793, or email engy.groupnetmetering@energy.nh.gov</t>
  </si>
  <si>
    <t xml:space="preserve">Or review the group net metering website: </t>
  </si>
  <si>
    <t xml:space="preserve">ii) This form may be used for submitting an annual report for traditional groups (groups which have not elected on-bill crediting), or for groups participating in on-bill crediting and/or low-moderate income (LMI) community solar projects. 
Traditional groups must report group changes that occurred during the past year. (See Puc 909.06(e) for rules pertaining to traditional group changes). Hosts may use the Traditional Group Change Form provided on the Department's website, or another method of providing written report of group changes. 
Groups that elected on-bill crediting, including LMI community solar project groups may not use the Host Annual Report (i.e., this form) to report group changes. Changes should be submitted using the Form Puc 909.09 xls which is provided on the Department's website as a convenience. </t>
  </si>
  <si>
    <t>Member #21</t>
  </si>
  <si>
    <t>Member #22</t>
  </si>
  <si>
    <t>Member #23</t>
  </si>
  <si>
    <t>Member #24</t>
  </si>
  <si>
    <t>Member #25</t>
  </si>
  <si>
    <t>Member #26</t>
  </si>
  <si>
    <t>Member #27</t>
  </si>
  <si>
    <t>Member #28</t>
  </si>
  <si>
    <t>Member #29</t>
  </si>
  <si>
    <t>Member #30</t>
  </si>
  <si>
    <t>Member #31</t>
  </si>
  <si>
    <t>Member #32</t>
  </si>
  <si>
    <t>Member #33</t>
  </si>
  <si>
    <t>Member #34</t>
  </si>
  <si>
    <t>Member #35</t>
  </si>
  <si>
    <t>Member #36</t>
  </si>
  <si>
    <t>Member #37</t>
  </si>
  <si>
    <t>Member #38</t>
  </si>
  <si>
    <t>Member #39</t>
  </si>
  <si>
    <t>Member #40</t>
  </si>
  <si>
    <t>Member #41</t>
  </si>
  <si>
    <t>Member #42</t>
  </si>
  <si>
    <t>Member #43</t>
  </si>
  <si>
    <t>Member #44</t>
  </si>
  <si>
    <t>Member #45</t>
  </si>
  <si>
    <t>Member #46</t>
  </si>
  <si>
    <t>Member #47</t>
  </si>
  <si>
    <t>Member #48</t>
  </si>
  <si>
    <t>Member #49</t>
  </si>
  <si>
    <t>Member #50</t>
  </si>
  <si>
    <t>Member 20</t>
  </si>
  <si>
    <t>Member 21</t>
  </si>
  <si>
    <t>Member 22</t>
  </si>
  <si>
    <t>Member 23</t>
  </si>
  <si>
    <t>Member 24</t>
  </si>
  <si>
    <t>Member 25</t>
  </si>
  <si>
    <t>Member 26</t>
  </si>
  <si>
    <t>Member 27</t>
  </si>
  <si>
    <t>Member 28</t>
  </si>
  <si>
    <t>Member 29</t>
  </si>
  <si>
    <t>Member 30</t>
  </si>
  <si>
    <t>Member 31</t>
  </si>
  <si>
    <t>Member 32</t>
  </si>
  <si>
    <t>Member 33</t>
  </si>
  <si>
    <t>Member 34</t>
  </si>
  <si>
    <t>Member 35</t>
  </si>
  <si>
    <t>Member 36</t>
  </si>
  <si>
    <t>Member 37</t>
  </si>
  <si>
    <t>Member 38</t>
  </si>
  <si>
    <t>Member 39</t>
  </si>
  <si>
    <t>Member 40</t>
  </si>
  <si>
    <t>Member 41</t>
  </si>
  <si>
    <t>Member 42</t>
  </si>
  <si>
    <t>Member 43</t>
  </si>
  <si>
    <t>Member 44</t>
  </si>
  <si>
    <t>Member 45</t>
  </si>
  <si>
    <t>Member 46</t>
  </si>
  <si>
    <t>Member 47</t>
  </si>
  <si>
    <t>Member 48</t>
  </si>
  <si>
    <t>Member 49</t>
  </si>
  <si>
    <t>Member 50</t>
  </si>
  <si>
    <t>SECTION D . LMI CREDIT REPORTING</t>
  </si>
  <si>
    <t>Y</t>
  </si>
  <si>
    <t># res end-use LMI receiving allocation</t>
  </si>
  <si>
    <t># of residential receiving allocation</t>
  </si>
  <si>
    <t>N</t>
  </si>
  <si>
    <t>AHP</t>
  </si>
  <si>
    <t>Annual Average</t>
  </si>
  <si>
    <t xml:space="preserve">Majority residential are LMI? </t>
  </si>
  <si>
    <t>% residential LMI member throughout year</t>
  </si>
  <si>
    <t xml:space="preserve">At least 5 residential members? </t>
  </si>
  <si>
    <t>Total credits to Group</t>
  </si>
  <si>
    <t>Total credits to LMI or AHP</t>
  </si>
  <si>
    <t>% monetary credit LMI/AHP 909.13(h)</t>
  </si>
  <si>
    <t xml:space="preserve"> Credits meet 12% min 909.13(h)?</t>
  </si>
  <si>
    <t>non-residential load</t>
  </si>
  <si>
    <t>RES (Y/N/AHP)</t>
  </si>
  <si>
    <t>Name</t>
  </si>
  <si>
    <t>total load</t>
  </si>
  <si>
    <t>Total Member Non-residential Load</t>
  </si>
  <si>
    <t>Total Host Non-residential Load</t>
  </si>
  <si>
    <t>% load to non-residential</t>
  </si>
  <si>
    <t>15% or less load to Non-residential?</t>
  </si>
  <si>
    <t>NR Load Max 15% Requirement</t>
  </si>
  <si>
    <t>5 Residential Member Minimum and RES LMI Majority Requirements</t>
  </si>
  <si>
    <t>LMI Community Solar Requirements Review</t>
  </si>
  <si>
    <t>12% Min Credit to LMI/AHP Requirement</t>
  </si>
  <si>
    <t>Total payments per PPA or other contractual arrangement</t>
  </si>
  <si>
    <t>All Following Sheets are password-protected and for staff use only</t>
  </si>
  <si>
    <t>Host Representative Printed Name</t>
  </si>
  <si>
    <t>Host Representative Signature</t>
  </si>
  <si>
    <t xml:space="preserve">i)  This form is provided as a convenience for submitting an annual report pursuant to the group net metering (GNM) requirements set forth in Puc 909.10, as now administered by Department of Energy (Department) pursuant to RSA 12-P:14 and RSA 362-A:9, XIV, as amended. The use of this form is optional and is not required. 
Note: Hosts with residential facilities with a maximum generation capacity of less than 15 kilowatts (AC) are not required to submit an annual report, unless the facility is registered as a low-moderate income community solar project.
All information specified under Puc 909.10 (host's annual report) is required to be provided to the Department and to the host's distribution utility by April 1 each year. </t>
  </si>
  <si>
    <t xml:space="preserve">iii) Complete Section A (Host Information), Section B (Annual Reporting), and Section C (Report Certifications).   LMI Community Solar Projects under 909.13 must also complete sections D (LMI Credit Reporting), E as applicable(LMI Direct Benefit Reporting for LMI projects with Affordable Housing Project), and F (LMI Certifications). </t>
  </si>
  <si>
    <t>Provide any changes in the host’s name, trade name, billing address, utility service address, telephone number, email address, and/or website since the time of initial registration, re-registration or most recent report:</t>
  </si>
  <si>
    <t>SECTION E. LMI DIRECT BENEFIT REPORTING for LMI Groups with Affordable Housing Project (AHP)</t>
  </si>
  <si>
    <t>v) This form may be signed electronically, pursuant to RSA 294-A.</t>
  </si>
  <si>
    <r>
      <t xml:space="preserve">vi) The form and any attachments shall be filed electronically in a format compatible with the computer system of the Department, pursuant to Puc 203.03, or through the following email address: 
                                                      </t>
    </r>
    <r>
      <rPr>
        <b/>
        <sz val="10"/>
        <color theme="1"/>
        <rFont val="Times New Roman"/>
        <family val="1"/>
      </rPr>
      <t>engy.groupnetmetering@energy.nh.gov</t>
    </r>
    <r>
      <rPr>
        <sz val="10"/>
        <color theme="1"/>
        <rFont val="Times New Roman"/>
        <family val="1"/>
      </rPr>
      <t xml:space="preserve">
A copy shall also be sent to the host's distribution utility.</t>
    </r>
  </si>
  <si>
    <t xml:space="preserve">vii) The Department also shall accept the report and any attachments through U.S. mail, by overnight express service, or by hand delivery, sent to the address shown above, if the applicant is unable to file the report and any attachments electronically.  </t>
  </si>
  <si>
    <t>iv) LMI community solar projects must also include with this report copies of the monthly documentation provided to the host by the distribution utility pursuant to Puc 909.08(n)</t>
  </si>
  <si>
    <t>dropdown lists</t>
  </si>
  <si>
    <t>These sections auto-fill from section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</si>
</sst>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lt;=9999999]###\-####;\(###\)\ ###\-####"/>
    <numFmt numFmtId="165" formatCode="00000"/>
    <numFmt numFmtId="166" formatCode="0.0"/>
    <numFmt numFmtId="167" formatCode="_(* #,##0_);_(* \(#,##0\);_(* &quot;-&quot;??_);_(@_)"/>
  </numFmts>
  <fonts count="33"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theme="1"/>
      <name val="Times New Roman"/>
      <family val="1"/>
    </font>
    <font>
      <sz val="10"/>
      <color theme="1"/>
      <name val="Times New Roman"/>
      <family val="1"/>
    </font>
    <font>
      <b/>
      <sz val="10"/>
      <color theme="1"/>
      <name val="Times New Roman"/>
      <family val="1"/>
    </font>
    <font>
      <b/>
      <sz val="12"/>
      <color theme="1"/>
      <name val="Times New Roman"/>
      <family val="1"/>
    </font>
    <font>
      <b/>
      <sz val="11"/>
      <color theme="1"/>
      <name val="Times New Roman"/>
      <family val="1"/>
    </font>
    <font>
      <sz val="8"/>
      <color theme="1"/>
      <name val="Times New Roman"/>
      <family val="1"/>
    </font>
    <font>
      <sz val="10"/>
      <color theme="10"/>
      <name val="Calibri"/>
      <family val="2"/>
      <scheme val="minor"/>
    </font>
    <font>
      <sz val="11"/>
      <color rgb="FFFF0000"/>
      <name val="Calibri"/>
      <family val="2"/>
      <scheme val="minor"/>
    </font>
    <font>
      <b/>
      <sz val="11"/>
      <color theme="1"/>
      <name val="Calibri"/>
      <family val="2"/>
      <scheme val="minor"/>
    </font>
    <font>
      <b/>
      <sz val="14"/>
      <color rgb="FFFF0000"/>
      <name val="Calibri"/>
      <family val="2"/>
      <scheme val="minor"/>
    </font>
    <font>
      <b/>
      <sz val="10"/>
      <color rgb="FF000000"/>
      <name val="Times New Roman"/>
      <family val="1"/>
    </font>
    <font>
      <i/>
      <sz val="10"/>
      <color theme="1"/>
      <name val="Times New Roman"/>
      <family val="1"/>
    </font>
    <font>
      <b/>
      <sz val="14"/>
      <color theme="1"/>
      <name val="Times New Roman"/>
      <family val="1"/>
    </font>
    <font>
      <b/>
      <i/>
      <sz val="14"/>
      <color theme="1"/>
      <name val="Times New Roman"/>
      <family val="1"/>
    </font>
    <font>
      <sz val="11"/>
      <color rgb="FFFF0000"/>
      <name val="Times New Roman"/>
      <family val="1"/>
    </font>
    <font>
      <sz val="12"/>
      <color theme="1"/>
      <name val="Times New Roman"/>
      <family val="1"/>
    </font>
    <font>
      <b/>
      <sz val="10"/>
      <color rgb="FFFF0000"/>
      <name val="Times New Roman"/>
      <family val="1"/>
    </font>
    <font>
      <sz val="10"/>
      <name val="Times New Roman"/>
      <family val="1"/>
    </font>
    <font>
      <b/>
      <sz val="10"/>
      <name val="Times New Roman"/>
      <family val="1"/>
    </font>
    <font>
      <u/>
      <sz val="10"/>
      <color theme="10"/>
      <name val="Calibri"/>
      <family val="2"/>
      <scheme val="minor"/>
    </font>
    <font>
      <u/>
      <sz val="10"/>
      <color theme="10"/>
      <name val="Times New Roman"/>
      <family val="1"/>
    </font>
    <font>
      <sz val="8"/>
      <name val="Calibri"/>
      <family val="2"/>
      <scheme val="minor"/>
    </font>
    <font>
      <sz val="11"/>
      <name val="Times New Roman"/>
      <family val="1"/>
    </font>
    <font>
      <b/>
      <i/>
      <sz val="12"/>
      <color theme="1"/>
      <name val="Calibri"/>
      <family val="2"/>
      <scheme val="minor"/>
    </font>
    <font>
      <b/>
      <sz val="12"/>
      <color theme="1"/>
      <name val="Calibri"/>
      <family val="2"/>
      <scheme val="minor"/>
    </font>
    <font>
      <b/>
      <sz val="16"/>
      <name val="Calibri"/>
      <family val="2"/>
      <scheme val="minor"/>
    </font>
    <font>
      <b/>
      <sz val="16"/>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s>
  <borders count="37">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40">
    <xf numFmtId="0" fontId="0" fillId="0" borderId="0" xfId="0"/>
    <xf numFmtId="0" fontId="0" fillId="0" borderId="1" xfId="0" applyBorder="1"/>
    <xf numFmtId="0" fontId="0" fillId="0" borderId="2" xfId="0" applyBorder="1"/>
    <xf numFmtId="0" fontId="0" fillId="0" borderId="0" xfId="0" applyAlignment="1">
      <alignment horizontal="left" vertical="center"/>
    </xf>
    <xf numFmtId="0" fontId="0" fillId="0" borderId="0" xfId="0" applyBorder="1" applyAlignment="1">
      <alignment horizontal="left" vertical="center"/>
    </xf>
    <xf numFmtId="0" fontId="0" fillId="0" borderId="0" xfId="0" applyFill="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4" fillId="0" borderId="0" xfId="0" applyFont="1"/>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wrapText="1"/>
    </xf>
    <xf numFmtId="0" fontId="6" fillId="0" borderId="0" xfId="0" applyFont="1"/>
    <xf numFmtId="0" fontId="7" fillId="0" borderId="0" xfId="0" applyFont="1"/>
    <xf numFmtId="0" fontId="0" fillId="0" borderId="0" xfId="0" applyBorder="1"/>
    <xf numFmtId="0" fontId="11" fillId="0" borderId="0" xfId="0" applyFont="1"/>
    <xf numFmtId="0" fontId="6" fillId="0" borderId="5" xfId="0" applyFont="1" applyBorder="1"/>
    <xf numFmtId="0" fontId="10" fillId="0" borderId="0" xfId="0" applyFont="1"/>
    <xf numFmtId="0" fontId="5" fillId="0" borderId="5" xfId="0" applyFont="1" applyBorder="1"/>
    <xf numFmtId="0" fontId="13" fillId="0" borderId="0" xfId="0" applyFont="1"/>
    <xf numFmtId="0" fontId="14" fillId="0" borderId="0" xfId="0" applyFont="1"/>
    <xf numFmtId="0" fontId="13" fillId="0" borderId="1" xfId="0" applyFont="1" applyBorder="1"/>
    <xf numFmtId="0" fontId="13" fillId="0" borderId="0" xfId="0" applyFont="1" applyFill="1" applyBorder="1"/>
    <xf numFmtId="0" fontId="15" fillId="0" borderId="0" xfId="0" applyFont="1"/>
    <xf numFmtId="0" fontId="8" fillId="0" borderId="0" xfId="0" applyFont="1" applyFill="1" applyBorder="1" applyAlignment="1">
      <alignment horizontal="left" wrapText="1"/>
    </xf>
    <xf numFmtId="0" fontId="7" fillId="0" borderId="0" xfId="0" applyFont="1" applyFill="1" applyBorder="1" applyAlignment="1">
      <alignment horizontal="left" vertical="center"/>
    </xf>
    <xf numFmtId="0" fontId="7" fillId="0" borderId="5" xfId="0" applyFont="1" applyFill="1" applyBorder="1" applyAlignment="1">
      <alignment vertical="center"/>
    </xf>
    <xf numFmtId="0" fontId="0" fillId="0" borderId="0" xfId="0" applyAlignment="1">
      <alignment horizontal="right"/>
    </xf>
    <xf numFmtId="0" fontId="7" fillId="0" borderId="0" xfId="0" applyFont="1" applyFill="1" applyBorder="1" applyAlignment="1">
      <alignment horizontal="left" vertical="center"/>
    </xf>
    <xf numFmtId="0" fontId="0" fillId="0" borderId="1" xfId="0" applyBorder="1" applyAlignment="1">
      <alignment horizontal="right"/>
    </xf>
    <xf numFmtId="0" fontId="0" fillId="0" borderId="11" xfId="0" applyBorder="1"/>
    <xf numFmtId="0" fontId="3" fillId="0" borderId="0" xfId="0" applyFont="1" applyAlignment="1">
      <alignment horizontal="left" vertical="center"/>
    </xf>
    <xf numFmtId="0" fontId="16" fillId="0" borderId="0" xfId="0" applyFont="1" applyAlignment="1">
      <alignment wrapText="1"/>
    </xf>
    <xf numFmtId="0" fontId="0" fillId="0" borderId="0" xfId="0" applyAlignment="1">
      <alignment vertical="center"/>
    </xf>
    <xf numFmtId="164" fontId="7" fillId="0" borderId="5" xfId="0" applyNumberFormat="1" applyFont="1" applyFill="1" applyBorder="1" applyAlignment="1">
      <alignment vertical="center"/>
    </xf>
    <xf numFmtId="164" fontId="7" fillId="0" borderId="6" xfId="0" applyNumberFormat="1" applyFont="1" applyFill="1" applyBorder="1" applyAlignment="1">
      <alignment vertical="center"/>
    </xf>
    <xf numFmtId="165" fontId="5" fillId="0" borderId="6" xfId="0" applyNumberFormat="1" applyFont="1" applyBorder="1"/>
    <xf numFmtId="0" fontId="7" fillId="0" borderId="0" xfId="0" applyFont="1" applyBorder="1" applyAlignment="1">
      <alignment horizontal="right"/>
    </xf>
    <xf numFmtId="0" fontId="4" fillId="0" borderId="0" xfId="0" applyFont="1" applyAlignment="1">
      <alignment horizontal="center" vertical="center"/>
    </xf>
    <xf numFmtId="164" fontId="7" fillId="0" borderId="0" xfId="0" applyNumberFormat="1" applyFont="1" applyFill="1" applyBorder="1" applyAlignment="1">
      <alignment vertical="center"/>
    </xf>
    <xf numFmtId="0" fontId="18" fillId="0" borderId="0" xfId="0" applyFont="1" applyAlignment="1">
      <alignment horizontal="center" vertical="center" wrapText="1"/>
    </xf>
    <xf numFmtId="0" fontId="5" fillId="0" borderId="6" xfId="0" applyFont="1" applyBorder="1" applyAlignment="1">
      <alignment horizontal="center"/>
    </xf>
    <xf numFmtId="0" fontId="0" fillId="0" borderId="0" xfId="0" applyBorder="1" applyAlignment="1"/>
    <xf numFmtId="0" fontId="7" fillId="0" borderId="5" xfId="0" applyFont="1" applyFill="1" applyBorder="1" applyAlignment="1">
      <alignment vertical="center"/>
    </xf>
    <xf numFmtId="0" fontId="0" fillId="0" borderId="5" xfId="0" applyBorder="1" applyAlignment="1">
      <alignment horizontal="left"/>
    </xf>
    <xf numFmtId="0" fontId="7" fillId="0" borderId="0" xfId="0" applyFont="1" applyAlignment="1">
      <alignment horizontal="right"/>
    </xf>
    <xf numFmtId="0" fontId="7" fillId="0" borderId="0" xfId="0" applyFont="1" applyFill="1" applyBorder="1" applyAlignment="1">
      <alignment horizontal="right" vertical="center" wrapText="1"/>
    </xf>
    <xf numFmtId="0" fontId="19" fillId="0" borderId="0" xfId="0" applyFont="1" applyAlignment="1">
      <alignment horizontal="center" vertical="center" wrapText="1"/>
    </xf>
    <xf numFmtId="0" fontId="18" fillId="0" borderId="0" xfId="0" applyFont="1" applyFill="1"/>
    <xf numFmtId="0" fontId="8" fillId="0" borderId="0" xfId="0" applyFont="1" applyFill="1" applyBorder="1" applyAlignment="1">
      <alignment horizontal="left" wrapText="1"/>
    </xf>
    <xf numFmtId="0" fontId="7" fillId="0" borderId="5" xfId="0" applyFont="1" applyBorder="1"/>
    <xf numFmtId="0" fontId="17" fillId="0" borderId="0" xfId="0" applyFont="1" applyAlignment="1"/>
    <xf numFmtId="0" fontId="7" fillId="0" borderId="0" xfId="0" applyFont="1" applyBorder="1"/>
    <xf numFmtId="0" fontId="0" fillId="0" borderId="0" xfId="0" applyBorder="1" applyAlignment="1">
      <alignment horizontal="left"/>
    </xf>
    <xf numFmtId="0" fontId="7" fillId="0" borderId="0" xfId="0" applyFont="1" applyAlignment="1"/>
    <xf numFmtId="0" fontId="0" fillId="0" borderId="5" xfId="0" applyFill="1" applyBorder="1" applyAlignment="1">
      <alignment horizontal="left" vertical="center"/>
    </xf>
    <xf numFmtId="0" fontId="22" fillId="0" borderId="0" xfId="0" applyFont="1" applyFill="1" applyBorder="1" applyAlignment="1">
      <alignment horizontal="left" vertical="center"/>
    </xf>
    <xf numFmtId="0" fontId="7" fillId="0" borderId="6" xfId="0" applyFont="1" applyBorder="1"/>
    <xf numFmtId="0" fontId="7" fillId="0" borderId="0" xfId="0" applyFont="1" applyFill="1" applyAlignment="1">
      <alignment vertical="center" wrapText="1"/>
    </xf>
    <xf numFmtId="0" fontId="7" fillId="0" borderId="0" xfId="0" applyFont="1" applyAlignment="1">
      <alignment vertical="center" wrapText="1"/>
    </xf>
    <xf numFmtId="0" fontId="7" fillId="0" borderId="0" xfId="0" applyFont="1" applyFill="1" applyAlignment="1">
      <alignment horizontal="center" wrapText="1"/>
    </xf>
    <xf numFmtId="0" fontId="25" fillId="0" borderId="0" xfId="2" applyFont="1" applyFill="1" applyAlignment="1">
      <alignment horizontal="center"/>
    </xf>
    <xf numFmtId="0" fontId="7" fillId="0" borderId="0" xfId="0" applyFont="1" applyAlignment="1">
      <alignment horizontal="center" wrapText="1"/>
    </xf>
    <xf numFmtId="0" fontId="26" fillId="0" borderId="0" xfId="2" applyFont="1" applyFill="1" applyAlignment="1">
      <alignment horizontal="center" wrapText="1"/>
    </xf>
    <xf numFmtId="0" fontId="8" fillId="0" borderId="0" xfId="0" applyFont="1"/>
    <xf numFmtId="0" fontId="0" fillId="0" borderId="23" xfId="0" applyBorder="1"/>
    <xf numFmtId="0" fontId="0" fillId="0" borderId="0" xfId="0" applyAlignment="1"/>
    <xf numFmtId="0" fontId="29" fillId="0" borderId="0" xfId="0" applyFont="1" applyAlignment="1"/>
    <xf numFmtId="0" fontId="0" fillId="0" borderId="0" xfId="0" applyFont="1" applyBorder="1"/>
    <xf numFmtId="166" fontId="1" fillId="0" borderId="31" xfId="1" applyNumberFormat="1" applyFont="1" applyBorder="1"/>
    <xf numFmtId="0" fontId="0" fillId="0" borderId="31" xfId="0" applyFont="1" applyBorder="1"/>
    <xf numFmtId="0" fontId="0" fillId="2" borderId="11" xfId="0" applyFont="1" applyFill="1" applyBorder="1" applyAlignment="1">
      <alignment horizontal="center"/>
    </xf>
    <xf numFmtId="9" fontId="0" fillId="0" borderId="23" xfId="1" applyFont="1" applyBorder="1"/>
    <xf numFmtId="0" fontId="30" fillId="0" borderId="30" xfId="0" applyFont="1" applyBorder="1" applyAlignment="1">
      <alignment horizontal="right"/>
    </xf>
    <xf numFmtId="0" fontId="0" fillId="0" borderId="31" xfId="0" applyFont="1" applyBorder="1" applyAlignment="1">
      <alignment wrapText="1"/>
    </xf>
    <xf numFmtId="0" fontId="0" fillId="0" borderId="31" xfId="0" applyBorder="1" applyAlignment="1">
      <alignment horizontal="right"/>
    </xf>
    <xf numFmtId="0" fontId="14" fillId="2" borderId="30" xfId="0" applyFont="1" applyFill="1" applyBorder="1" applyAlignment="1">
      <alignment wrapText="1"/>
    </xf>
    <xf numFmtId="9" fontId="0" fillId="0" borderId="31" xfId="1" applyFont="1" applyBorder="1"/>
    <xf numFmtId="0" fontId="0" fillId="0" borderId="22" xfId="0" applyBorder="1" applyAlignment="1"/>
    <xf numFmtId="41" fontId="0" fillId="0" borderId="23" xfId="0" applyNumberFormat="1" applyBorder="1"/>
    <xf numFmtId="43" fontId="0" fillId="0" borderId="23" xfId="0" applyNumberFormat="1" applyBorder="1"/>
    <xf numFmtId="0" fontId="14" fillId="0" borderId="21" xfId="0" applyFont="1" applyBorder="1" applyAlignment="1">
      <alignment horizontal="center"/>
    </xf>
    <xf numFmtId="0" fontId="29" fillId="0" borderId="20" xfId="0" applyFont="1" applyBorder="1" applyAlignment="1">
      <alignment horizontal="right"/>
    </xf>
    <xf numFmtId="0" fontId="29" fillId="0" borderId="10" xfId="0" applyFont="1" applyBorder="1" applyAlignment="1">
      <alignment horizontal="right" wrapText="1"/>
    </xf>
    <xf numFmtId="166" fontId="14" fillId="0" borderId="10" xfId="1" applyNumberFormat="1" applyFont="1" applyBorder="1" applyAlignment="1">
      <alignment horizontal="center"/>
    </xf>
    <xf numFmtId="0" fontId="29" fillId="0" borderId="10" xfId="0" applyFont="1" applyBorder="1" applyAlignment="1"/>
    <xf numFmtId="0" fontId="14" fillId="0" borderId="10" xfId="0" applyFont="1" applyBorder="1" applyAlignment="1">
      <alignment horizontal="center"/>
    </xf>
    <xf numFmtId="0" fontId="0" fillId="3" borderId="0" xfId="0" applyFill="1" applyBorder="1"/>
    <xf numFmtId="0" fontId="0" fillId="3" borderId="9" xfId="0" applyFont="1" applyFill="1" applyBorder="1"/>
    <xf numFmtId="0" fontId="0" fillId="3" borderId="9" xfId="0" applyFill="1" applyBorder="1"/>
    <xf numFmtId="0" fontId="31" fillId="0" borderId="0" xfId="0" applyFont="1" applyBorder="1" applyAlignment="1">
      <alignment horizontal="left"/>
    </xf>
    <xf numFmtId="0" fontId="32" fillId="0" borderId="0" xfId="0" applyFont="1" applyBorder="1" applyAlignment="1">
      <alignment horizontal="left"/>
    </xf>
    <xf numFmtId="0" fontId="0" fillId="0" borderId="0" xfId="0" applyAlignment="1">
      <alignment horizontal="left"/>
    </xf>
    <xf numFmtId="0" fontId="13" fillId="0" borderId="0" xfId="0" applyFont="1" applyAlignment="1">
      <alignment horizontal="left"/>
    </xf>
    <xf numFmtId="0" fontId="0" fillId="0" borderId="0" xfId="0" applyFont="1" applyFill="1" applyBorder="1" applyAlignment="1">
      <alignment horizontal="left"/>
    </xf>
    <xf numFmtId="167" fontId="0" fillId="0" borderId="23" xfId="3" applyNumberFormat="1" applyFont="1" applyFill="1" applyBorder="1"/>
    <xf numFmtId="0" fontId="0" fillId="0" borderId="0" xfId="0"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14" fillId="0" borderId="0" xfId="0" applyFont="1" applyProtection="1">
      <protection locked="0"/>
    </xf>
    <xf numFmtId="0" fontId="0" fillId="0" borderId="32" xfId="0" applyBorder="1" applyProtection="1">
      <protection locked="0"/>
    </xf>
    <xf numFmtId="0" fontId="6" fillId="0" borderId="0" xfId="0" applyFont="1" applyFill="1" applyBorder="1" applyAlignment="1" applyProtection="1">
      <alignment horizontal="center"/>
      <protection locked="0"/>
    </xf>
    <xf numFmtId="0" fontId="0" fillId="0" borderId="33" xfId="0" applyBorder="1" applyProtection="1">
      <protection locked="0"/>
    </xf>
    <xf numFmtId="41" fontId="6" fillId="0" borderId="0" xfId="0" applyNumberFormat="1" applyFont="1" applyBorder="1" applyAlignment="1" applyProtection="1">
      <alignment horizontal="center"/>
      <protection locked="0"/>
    </xf>
    <xf numFmtId="0" fontId="0" fillId="0" borderId="24" xfId="0" applyBorder="1" applyProtection="1">
      <protection locked="0"/>
    </xf>
    <xf numFmtId="0" fontId="21" fillId="0" borderId="0" xfId="0" applyFont="1" applyBorder="1" applyAlignment="1" applyProtection="1">
      <alignment horizontal="center" vertical="center"/>
      <protection locked="0"/>
    </xf>
    <xf numFmtId="0" fontId="10" fillId="0" borderId="0" xfId="0" applyFont="1" applyBorder="1" applyAlignment="1" applyProtection="1">
      <alignment wrapText="1"/>
      <protection locked="0"/>
    </xf>
    <xf numFmtId="0" fontId="6" fillId="0" borderId="0" xfId="0" applyFont="1" applyBorder="1" applyAlignment="1" applyProtection="1">
      <alignment horizontal="center"/>
      <protection locked="0"/>
    </xf>
    <xf numFmtId="41" fontId="10" fillId="0" borderId="0" xfId="0" applyNumberFormat="1" applyFont="1" applyBorder="1" applyAlignment="1" applyProtection="1">
      <alignment horizontal="center"/>
      <protection locked="0"/>
    </xf>
    <xf numFmtId="41" fontId="10" fillId="0" borderId="0" xfId="0" applyNumberFormat="1" applyFont="1" applyFill="1" applyBorder="1" applyAlignment="1" applyProtection="1">
      <alignment horizontal="center"/>
      <protection locked="0"/>
    </xf>
    <xf numFmtId="0" fontId="10" fillId="0" borderId="5" xfId="0" applyFont="1" applyBorder="1" applyProtection="1">
      <protection locked="0"/>
    </xf>
    <xf numFmtId="0" fontId="6" fillId="0" borderId="6" xfId="0" applyFont="1" applyBorder="1" applyAlignment="1" applyProtection="1">
      <alignment horizontal="center"/>
      <protection locked="0"/>
    </xf>
    <xf numFmtId="0" fontId="10" fillId="0" borderId="6" xfId="0" applyFont="1" applyBorder="1" applyProtection="1">
      <protection locked="0"/>
    </xf>
    <xf numFmtId="0" fontId="6" fillId="0" borderId="6"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0" fillId="0" borderId="0" xfId="0" applyAlignment="1" applyProtection="1">
      <alignment horizontal="center"/>
      <protection locked="0"/>
    </xf>
    <xf numFmtId="0" fontId="9" fillId="2" borderId="25" xfId="0" applyFont="1" applyFill="1" applyBorder="1" applyAlignment="1" applyProtection="1">
      <alignment horizontal="center"/>
    </xf>
    <xf numFmtId="0" fontId="9" fillId="2" borderId="26" xfId="0" applyFont="1" applyFill="1" applyBorder="1" applyAlignment="1" applyProtection="1">
      <alignment horizontal="center"/>
    </xf>
    <xf numFmtId="0" fontId="14" fillId="0" borderId="32" xfId="0" applyFont="1" applyBorder="1" applyAlignment="1" applyProtection="1">
      <alignment horizontal="center"/>
    </xf>
    <xf numFmtId="0" fontId="9" fillId="0" borderId="33" xfId="0" applyFont="1" applyBorder="1" applyAlignment="1" applyProtection="1">
      <alignment horizontal="center" vertical="center"/>
    </xf>
    <xf numFmtId="0" fontId="9" fillId="0" borderId="12" xfId="0" applyFont="1" applyBorder="1" applyAlignment="1" applyProtection="1">
      <alignment horizontal="center" vertical="center"/>
    </xf>
    <xf numFmtId="41" fontId="10" fillId="5" borderId="9" xfId="0" applyNumberFormat="1" applyFont="1" applyFill="1" applyBorder="1" applyAlignment="1" applyProtection="1">
      <alignment horizontal="center"/>
    </xf>
    <xf numFmtId="41" fontId="10" fillId="5" borderId="21" xfId="0" applyNumberFormat="1" applyFont="1" applyFill="1" applyBorder="1" applyAlignment="1" applyProtection="1">
      <alignment horizontal="center"/>
    </xf>
    <xf numFmtId="167" fontId="6" fillId="5" borderId="23" xfId="3" applyNumberFormat="1" applyFont="1" applyFill="1" applyBorder="1" applyAlignment="1" applyProtection="1">
      <alignment horizontal="center"/>
    </xf>
    <xf numFmtId="41" fontId="6" fillId="5" borderId="23" xfId="0" applyNumberFormat="1" applyFont="1" applyFill="1" applyBorder="1" applyAlignment="1" applyProtection="1">
      <alignment horizontal="center"/>
    </xf>
    <xf numFmtId="0" fontId="9" fillId="2" borderId="16" xfId="0" applyFont="1" applyFill="1" applyBorder="1" applyAlignment="1" applyProtection="1">
      <alignment horizontal="center" wrapText="1"/>
    </xf>
    <xf numFmtId="0" fontId="9" fillId="2" borderId="15" xfId="0" applyFont="1" applyFill="1" applyBorder="1" applyProtection="1"/>
    <xf numFmtId="0" fontId="9" fillId="2" borderId="15" xfId="0" applyFont="1" applyFill="1" applyBorder="1" applyAlignment="1" applyProtection="1">
      <alignment horizontal="center"/>
    </xf>
    <xf numFmtId="0" fontId="9" fillId="2" borderId="15" xfId="0" applyFont="1" applyFill="1" applyBorder="1" applyAlignment="1" applyProtection="1">
      <alignment horizontal="center" wrapText="1"/>
    </xf>
    <xf numFmtId="0" fontId="10" fillId="0" borderId="27" xfId="0" applyFont="1" applyBorder="1" applyAlignment="1" applyProtection="1">
      <alignment horizontal="center"/>
    </xf>
    <xf numFmtId="0" fontId="10" fillId="0" borderId="3"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19" xfId="0" applyFont="1" applyBorder="1" applyAlignment="1" applyProtection="1">
      <alignment horizontal="center"/>
    </xf>
    <xf numFmtId="0" fontId="6" fillId="2" borderId="14" xfId="0" applyFont="1" applyFill="1" applyBorder="1" applyAlignment="1" applyProtection="1">
      <alignment horizontal="center"/>
    </xf>
    <xf numFmtId="0" fontId="6" fillId="5" borderId="20" xfId="0" applyFont="1" applyFill="1" applyBorder="1" applyProtection="1"/>
    <xf numFmtId="0" fontId="6" fillId="5" borderId="9" xfId="0" applyFont="1" applyFill="1" applyBorder="1" applyProtection="1"/>
    <xf numFmtId="41" fontId="10" fillId="5" borderId="10" xfId="0" applyNumberFormat="1" applyFont="1" applyFill="1" applyBorder="1" applyAlignment="1" applyProtection="1">
      <alignment horizontal="center"/>
    </xf>
    <xf numFmtId="41" fontId="10" fillId="5" borderId="10" xfId="0" applyNumberFormat="1" applyFont="1" applyFill="1" applyBorder="1" applyProtection="1"/>
    <xf numFmtId="0" fontId="0" fillId="5" borderId="9" xfId="0" applyFill="1" applyBorder="1" applyProtection="1"/>
    <xf numFmtId="0" fontId="14" fillId="5" borderId="10" xfId="0" applyFont="1" applyFill="1" applyBorder="1" applyProtection="1"/>
    <xf numFmtId="0" fontId="21" fillId="0" borderId="0" xfId="0" applyFont="1" applyAlignment="1" applyProtection="1">
      <alignment horizontal="right" vertical="center"/>
      <protection locked="0"/>
    </xf>
    <xf numFmtId="41" fontId="6" fillId="0" borderId="1" xfId="0" applyNumberFormat="1" applyFont="1" applyBorder="1" applyAlignment="1" applyProtection="1">
      <alignment horizontal="center"/>
      <protection locked="0"/>
    </xf>
    <xf numFmtId="0" fontId="6" fillId="0" borderId="0" xfId="0" applyFont="1" applyAlignment="1" applyProtection="1">
      <alignment horizontal="right" vertical="center"/>
      <protection locked="0"/>
    </xf>
    <xf numFmtId="0" fontId="6" fillId="0" borderId="5" xfId="0" applyFont="1" applyBorder="1" applyAlignment="1" applyProtection="1">
      <alignment horizontal="center"/>
      <protection locked="0"/>
    </xf>
    <xf numFmtId="0" fontId="6" fillId="0" borderId="0" xfId="0" applyFont="1" applyProtection="1">
      <protection locked="0"/>
    </xf>
    <xf numFmtId="0" fontId="14" fillId="0" borderId="0" xfId="0" applyFont="1" applyBorder="1" applyProtection="1">
      <protection locked="0"/>
    </xf>
    <xf numFmtId="0" fontId="6" fillId="3" borderId="3" xfId="0" applyFont="1" applyFill="1" applyBorder="1" applyAlignment="1" applyProtection="1">
      <alignment wrapText="1"/>
    </xf>
    <xf numFmtId="0" fontId="6" fillId="3" borderId="3" xfId="0" applyFont="1" applyFill="1" applyBorder="1" applyAlignment="1" applyProtection="1">
      <alignment horizontal="center"/>
    </xf>
    <xf numFmtId="0" fontId="6" fillId="3" borderId="3" xfId="0" applyFont="1" applyFill="1" applyBorder="1" applyAlignment="1" applyProtection="1">
      <alignment horizontal="center" wrapText="1"/>
    </xf>
    <xf numFmtId="0" fontId="10" fillId="3" borderId="1" xfId="0" applyFont="1" applyFill="1" applyBorder="1" applyProtection="1"/>
    <xf numFmtId="0" fontId="6" fillId="3" borderId="1" xfId="0" applyFont="1" applyFill="1" applyBorder="1" applyAlignment="1" applyProtection="1">
      <alignment horizontal="center"/>
    </xf>
    <xf numFmtId="0" fontId="10" fillId="3" borderId="5" xfId="0" applyFont="1" applyFill="1" applyBorder="1" applyProtection="1"/>
    <xf numFmtId="0" fontId="28" fillId="3" borderId="5" xfId="0" applyFont="1" applyFill="1" applyBorder="1" applyAlignment="1" applyProtection="1">
      <alignment horizontal="left"/>
    </xf>
    <xf numFmtId="0" fontId="28" fillId="3" borderId="5" xfId="0" applyFont="1" applyFill="1" applyBorder="1" applyAlignment="1" applyProtection="1">
      <alignment horizontal="center"/>
    </xf>
    <xf numFmtId="0" fontId="6" fillId="3" borderId="5" xfId="0" applyFont="1" applyFill="1" applyBorder="1" applyAlignment="1" applyProtection="1">
      <alignment horizontal="center"/>
    </xf>
    <xf numFmtId="0" fontId="10" fillId="3" borderId="6" xfId="0" applyFont="1" applyFill="1" applyBorder="1" applyProtection="1"/>
    <xf numFmtId="0" fontId="6" fillId="3" borderId="13" xfId="0" applyFont="1" applyFill="1" applyBorder="1" applyAlignment="1" applyProtection="1">
      <alignment horizontal="center"/>
    </xf>
    <xf numFmtId="0" fontId="6" fillId="3" borderId="13" xfId="0" applyFont="1" applyFill="1" applyBorder="1" applyProtection="1"/>
    <xf numFmtId="0" fontId="6" fillId="3" borderId="6" xfId="0" applyFont="1" applyFill="1" applyBorder="1" applyProtection="1"/>
    <xf numFmtId="0" fontId="10" fillId="3" borderId="32" xfId="0" applyFont="1" applyFill="1" applyBorder="1" applyAlignment="1" applyProtection="1">
      <alignment horizontal="center"/>
    </xf>
    <xf numFmtId="9" fontId="10" fillId="3" borderId="33" xfId="1" applyFont="1" applyFill="1" applyBorder="1" applyAlignment="1" applyProtection="1">
      <alignment horizontal="center"/>
    </xf>
    <xf numFmtId="41" fontId="10" fillId="3" borderId="33" xfId="0" applyNumberFormat="1" applyFont="1" applyFill="1" applyBorder="1" applyAlignment="1" applyProtection="1">
      <alignment horizontal="center"/>
    </xf>
    <xf numFmtId="41" fontId="10" fillId="3" borderId="35" xfId="0" applyNumberFormat="1" applyFont="1" applyFill="1" applyBorder="1" applyProtection="1"/>
    <xf numFmtId="0" fontId="6" fillId="3" borderId="33" xfId="0" applyFont="1" applyFill="1" applyBorder="1" applyAlignment="1" applyProtection="1">
      <alignment horizontal="center"/>
    </xf>
    <xf numFmtId="0" fontId="6" fillId="3" borderId="36" xfId="0" applyFont="1" applyFill="1" applyBorder="1" applyAlignment="1" applyProtection="1">
      <alignment horizontal="center"/>
    </xf>
    <xf numFmtId="41" fontId="6" fillId="3" borderId="33" xfId="0" applyNumberFormat="1" applyFont="1" applyFill="1" applyBorder="1" applyAlignment="1" applyProtection="1">
      <alignment vertical="center"/>
    </xf>
    <xf numFmtId="0" fontId="6" fillId="3" borderId="7" xfId="0" applyFont="1" applyFill="1" applyBorder="1" applyAlignment="1" applyProtection="1">
      <alignment horizontal="center"/>
    </xf>
    <xf numFmtId="0" fontId="9" fillId="0" borderId="0" xfId="0" applyFont="1" applyProtection="1">
      <protection locked="0"/>
    </xf>
    <xf numFmtId="0" fontId="10" fillId="0" borderId="8" xfId="0" applyFont="1" applyBorder="1" applyAlignment="1" applyProtection="1">
      <alignment horizontal="left"/>
      <protection locked="0"/>
    </xf>
    <xf numFmtId="0" fontId="20" fillId="0" borderId="5" xfId="0" applyFont="1" applyBorder="1" applyAlignment="1" applyProtection="1">
      <alignment horizontal="left"/>
      <protection locked="0"/>
    </xf>
    <xf numFmtId="0" fontId="6" fillId="0" borderId="3" xfId="0" applyFont="1" applyBorder="1" applyAlignment="1" applyProtection="1">
      <alignment horizontal="center"/>
      <protection locked="0"/>
    </xf>
    <xf numFmtId="0" fontId="10" fillId="0" borderId="7" xfId="0" applyFont="1" applyBorder="1" applyProtection="1">
      <protection locked="0"/>
    </xf>
    <xf numFmtId="0" fontId="6" fillId="3" borderId="17" xfId="0" applyFont="1" applyFill="1" applyBorder="1" applyAlignment="1" applyProtection="1">
      <alignment wrapText="1"/>
    </xf>
    <xf numFmtId="0" fontId="6" fillId="3" borderId="17" xfId="0" applyFont="1" applyFill="1" applyBorder="1" applyAlignment="1" applyProtection="1">
      <alignment horizontal="center"/>
    </xf>
    <xf numFmtId="0" fontId="6" fillId="3" borderId="18" xfId="0" applyFont="1" applyFill="1" applyBorder="1" applyAlignment="1" applyProtection="1">
      <alignment horizontal="center"/>
    </xf>
    <xf numFmtId="0" fontId="6" fillId="3" borderId="14" xfId="0" applyFont="1" applyFill="1" applyBorder="1" applyAlignment="1" applyProtection="1">
      <alignment horizontal="center" wrapText="1"/>
    </xf>
    <xf numFmtId="0" fontId="28" fillId="3" borderId="14" xfId="0" applyFont="1" applyFill="1" applyBorder="1" applyAlignment="1" applyProtection="1">
      <alignment horizontal="center" wrapText="1"/>
    </xf>
    <xf numFmtId="0" fontId="6" fillId="3" borderId="17" xfId="0" applyFont="1" applyFill="1" applyBorder="1" applyAlignment="1" applyProtection="1">
      <alignment horizontal="center" wrapText="1"/>
    </xf>
    <xf numFmtId="0" fontId="10" fillId="3" borderId="7" xfId="0" applyFont="1" applyFill="1" applyBorder="1" applyProtection="1"/>
    <xf numFmtId="0" fontId="6" fillId="3" borderId="3" xfId="0" applyFont="1" applyFill="1" applyBorder="1" applyProtection="1"/>
    <xf numFmtId="41" fontId="10" fillId="3" borderId="4" xfId="0" applyNumberFormat="1" applyFont="1" applyFill="1" applyBorder="1" applyProtection="1"/>
    <xf numFmtId="0" fontId="6" fillId="3" borderId="2" xfId="0" applyFont="1" applyFill="1" applyBorder="1" applyAlignment="1" applyProtection="1">
      <alignment horizontal="center"/>
    </xf>
    <xf numFmtId="0" fontId="7" fillId="0" borderId="0" xfId="0" applyFont="1" applyBorder="1" applyAlignment="1">
      <alignment horizontal="right"/>
    </xf>
    <xf numFmtId="0" fontId="12" fillId="0" borderId="6" xfId="2" applyFont="1" applyFill="1" applyBorder="1" applyAlignment="1">
      <alignment vertical="center"/>
    </xf>
    <xf numFmtId="0" fontId="24" fillId="0" borderId="0" xfId="0" applyFont="1" applyFill="1" applyBorder="1" applyAlignment="1">
      <alignment horizontal="left" wrapText="1"/>
    </xf>
    <xf numFmtId="0" fontId="7" fillId="0" borderId="6" xfId="0" applyFont="1" applyFill="1" applyBorder="1" applyAlignment="1">
      <alignment horizontal="left" vertical="center"/>
    </xf>
    <xf numFmtId="0" fontId="7" fillId="0" borderId="5" xfId="0" applyFont="1" applyFill="1" applyBorder="1" applyAlignment="1">
      <alignment vertical="center"/>
    </xf>
    <xf numFmtId="0" fontId="0" fillId="0" borderId="5" xfId="0" applyBorder="1" applyAlignment="1">
      <alignment vertical="center"/>
    </xf>
    <xf numFmtId="0" fontId="8" fillId="0" borderId="0" xfId="0" applyFont="1" applyFill="1" applyBorder="1" applyAlignment="1">
      <alignment horizontal="left" wrapText="1"/>
    </xf>
    <xf numFmtId="0" fontId="9" fillId="0" borderId="0" xfId="0" applyFont="1" applyAlignment="1">
      <alignment horizontal="left" vertical="center"/>
    </xf>
    <xf numFmtId="0" fontId="24" fillId="0" borderId="0" xfId="0" applyFont="1" applyFill="1" applyBorder="1" applyAlignment="1">
      <alignment horizontal="left" vertical="center"/>
    </xf>
    <xf numFmtId="0" fontId="0" fillId="0" borderId="0" xfId="0" applyBorder="1" applyAlignment="1">
      <alignment horizontal="left"/>
    </xf>
    <xf numFmtId="0" fontId="8" fillId="0" borderId="0" xfId="0" applyFont="1" applyAlignment="1">
      <alignment horizontal="left"/>
    </xf>
    <xf numFmtId="0" fontId="24" fillId="0" borderId="0" xfId="0" applyFont="1" applyAlignment="1">
      <alignment horizontal="left"/>
    </xf>
    <xf numFmtId="0" fontId="7" fillId="0" borderId="6" xfId="0" applyFont="1" applyFill="1" applyBorder="1" applyAlignment="1">
      <alignment vertical="center"/>
    </xf>
    <xf numFmtId="0" fontId="7" fillId="0" borderId="5" xfId="0" applyFont="1" applyFill="1" applyBorder="1" applyAlignment="1">
      <alignment horizontal="center" vertical="center"/>
    </xf>
    <xf numFmtId="0" fontId="7" fillId="0" borderId="5" xfId="0" applyFont="1" applyBorder="1" applyAlignment="1">
      <alignment horizontal="center"/>
    </xf>
    <xf numFmtId="0" fontId="23"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5" fillId="0" borderId="6" xfId="0" applyFont="1" applyBorder="1" applyAlignment="1">
      <alignment horizontal="left" vertical="center"/>
    </xf>
    <xf numFmtId="0" fontId="10" fillId="0" borderId="20" xfId="0" applyFont="1" applyBorder="1" applyAlignment="1" applyProtection="1">
      <alignment horizontal="center" wrapText="1"/>
    </xf>
    <xf numFmtId="0" fontId="10" fillId="0" borderId="9" xfId="0" applyFont="1" applyBorder="1" applyAlignment="1" applyProtection="1">
      <alignment horizontal="center" wrapText="1"/>
    </xf>
    <xf numFmtId="0" fontId="9" fillId="2" borderId="29" xfId="0" applyFont="1" applyFill="1" applyBorder="1" applyAlignment="1" applyProtection="1">
      <alignment horizontal="center"/>
    </xf>
    <xf numFmtId="0" fontId="9" fillId="2" borderId="11" xfId="0" applyFont="1" applyFill="1" applyBorder="1" applyAlignment="1" applyProtection="1">
      <alignment horizontal="center"/>
    </xf>
    <xf numFmtId="0" fontId="9" fillId="2" borderId="34" xfId="0" applyFont="1" applyFill="1" applyBorder="1" applyAlignment="1" applyProtection="1">
      <alignment horizontal="center"/>
    </xf>
    <xf numFmtId="0" fontId="14" fillId="0" borderId="20" xfId="0" applyFont="1" applyBorder="1" applyAlignment="1" applyProtection="1">
      <alignment horizontal="center"/>
    </xf>
    <xf numFmtId="0" fontId="14" fillId="0" borderId="21" xfId="0" applyFont="1" applyBorder="1" applyAlignment="1" applyProtection="1">
      <alignment horizontal="center"/>
    </xf>
    <xf numFmtId="0" fontId="18" fillId="2" borderId="20" xfId="0" applyFont="1" applyFill="1" applyBorder="1" applyAlignment="1" applyProtection="1">
      <alignment horizontal="center"/>
    </xf>
    <xf numFmtId="0" fontId="18" fillId="2" borderId="9" xfId="0" applyFont="1" applyFill="1" applyBorder="1" applyAlignment="1" applyProtection="1">
      <alignment horizontal="center"/>
    </xf>
    <xf numFmtId="0" fontId="18" fillId="2" borderId="21"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20" xfId="0" applyFont="1" applyFill="1" applyBorder="1" applyAlignment="1" applyProtection="1">
      <alignment horizontal="center" wrapText="1"/>
    </xf>
    <xf numFmtId="0" fontId="10" fillId="0" borderId="21" xfId="0" applyFont="1" applyFill="1" applyBorder="1" applyAlignment="1" applyProtection="1">
      <alignment horizontal="center" wrapText="1"/>
    </xf>
    <xf numFmtId="0" fontId="10" fillId="0" borderId="20" xfId="0" applyFont="1" applyBorder="1" applyAlignment="1" applyProtection="1">
      <alignment horizontal="center"/>
    </xf>
    <xf numFmtId="0" fontId="10" fillId="0" borderId="21" xfId="0" applyFont="1" applyBorder="1" applyAlignment="1" applyProtection="1">
      <alignment horizontal="center"/>
    </xf>
    <xf numFmtId="0" fontId="9" fillId="0" borderId="0" xfId="0" applyFont="1" applyAlignment="1" applyProtection="1">
      <alignment horizontal="left" vertical="center"/>
    </xf>
    <xf numFmtId="0" fontId="10" fillId="0" borderId="28" xfId="0" applyFont="1" applyFill="1" applyBorder="1" applyAlignment="1" applyProtection="1">
      <alignment horizontal="right" wrapText="1"/>
    </xf>
    <xf numFmtId="0" fontId="10" fillId="0" borderId="0" xfId="0" applyFont="1" applyBorder="1" applyAlignment="1" applyProtection="1">
      <alignment horizontal="right" wrapText="1"/>
    </xf>
    <xf numFmtId="0" fontId="9" fillId="0" borderId="0" xfId="0" applyFont="1" applyAlignment="1" applyProtection="1">
      <alignment horizontal="left" vertical="center"/>
      <protection locked="0"/>
    </xf>
    <xf numFmtId="0" fontId="10" fillId="3" borderId="6" xfId="0" applyFont="1" applyFill="1" applyBorder="1" applyAlignment="1" applyProtection="1">
      <alignment horizontal="right" wrapText="1"/>
    </xf>
    <xf numFmtId="0" fontId="10" fillId="3" borderId="6" xfId="0" applyFont="1" applyFill="1" applyBorder="1" applyAlignment="1" applyProtection="1">
      <alignment horizontal="right"/>
    </xf>
    <xf numFmtId="0" fontId="9" fillId="4" borderId="7"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0" fillId="0" borderId="22" xfId="0" applyBorder="1" applyAlignment="1">
      <alignment horizontal="left"/>
    </xf>
    <xf numFmtId="0" fontId="29" fillId="0" borderId="20" xfId="0" applyFont="1" applyBorder="1" applyAlignment="1">
      <alignment horizontal="right"/>
    </xf>
    <xf numFmtId="0" fontId="29" fillId="0" borderId="9" xfId="0" applyFont="1" applyBorder="1" applyAlignment="1">
      <alignment horizontal="right"/>
    </xf>
    <xf numFmtId="0" fontId="30" fillId="0" borderId="20" xfId="0" applyFont="1" applyBorder="1" applyAlignment="1">
      <alignment horizontal="center"/>
    </xf>
    <xf numFmtId="0" fontId="30" fillId="0" borderId="9" xfId="0" applyFont="1" applyBorder="1" applyAlignment="1">
      <alignment horizontal="center"/>
    </xf>
    <xf numFmtId="0" fontId="30" fillId="0" borderId="21"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29" fillId="0" borderId="20" xfId="0" applyFont="1" applyBorder="1" applyAlignment="1">
      <alignment horizontal="center"/>
    </xf>
    <xf numFmtId="0" fontId="29" fillId="0" borderId="9" xfId="0" applyFont="1" applyBorder="1" applyAlignment="1">
      <alignment horizontal="center"/>
    </xf>
    <xf numFmtId="0" fontId="29" fillId="0" borderId="21" xfId="0" applyFont="1" applyBorder="1" applyAlignment="1">
      <alignment horizontal="center"/>
    </xf>
    <xf numFmtId="0" fontId="0" fillId="0" borderId="22" xfId="0" applyFill="1" applyBorder="1" applyAlignment="1">
      <alignment horizontal="left"/>
    </xf>
    <xf numFmtId="0" fontId="0" fillId="0" borderId="0" xfId="0" applyFill="1" applyBorder="1" applyAlignment="1">
      <alignment horizontal="left"/>
    </xf>
  </cellXfs>
  <cellStyles count="4">
    <cellStyle name="Comma" xfId="3" builtinId="3"/>
    <cellStyle name="Hyperlink" xfId="2" builtinId="8"/>
    <cellStyle name="Normal" xfId="0" builtinId="0"/>
    <cellStyle name="Percent" xfId="1" builtinId="5"/>
  </cellStyles>
  <dxfs count="3">
    <dxf>
      <fill>
        <patternFill>
          <bgColor theme="4" tint="0.79998168889431442"/>
        </patternFill>
      </fill>
    </dxf>
    <dxf>
      <fill>
        <patternFill>
          <bgColor theme="9"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171450</xdr:rowOff>
        </xdr:from>
        <xdr:to>
          <xdr:col>1</xdr:col>
          <xdr:colOff>28575</xdr:colOff>
          <xdr:row>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2</xdr:row>
          <xdr:rowOff>209550</xdr:rowOff>
        </xdr:from>
        <xdr:to>
          <xdr:col>1</xdr:col>
          <xdr:colOff>1257300</xdr:colOff>
          <xdr:row>4</xdr:row>
          <xdr:rowOff>57150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2</xdr:row>
          <xdr:rowOff>209550</xdr:rowOff>
        </xdr:from>
        <xdr:to>
          <xdr:col>2</xdr:col>
          <xdr:colOff>1266825</xdr:colOff>
          <xdr:row>4</xdr:row>
          <xdr:rowOff>57150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116416</xdr:colOff>
      <xdr:row>1</xdr:row>
      <xdr:rowOff>98425</xdr:rowOff>
    </xdr:from>
    <xdr:to>
      <xdr:col>18</xdr:col>
      <xdr:colOff>330728</xdr:colOff>
      <xdr:row>2</xdr:row>
      <xdr:rowOff>2942166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16416" y="426508"/>
          <a:ext cx="14374812" cy="3023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Please provide all applicable information regarding facility production</a:t>
          </a:r>
          <a:r>
            <a:rPr lang="en-US" sz="1100" baseline="0">
              <a:latin typeface="Times New Roman" panose="02020603050405020304" pitchFamily="18" charset="0"/>
              <a:cs typeface="Times New Roman" panose="02020603050405020304" pitchFamily="18" charset="0"/>
            </a:rPr>
            <a:t> and group usage in the reporting calendar year </a:t>
          </a:r>
          <a:r>
            <a:rPr lang="en-US" sz="1100">
              <a:latin typeface="Times New Roman" panose="02020603050405020304" pitchFamily="18" charset="0"/>
              <a:cs typeface="Times New Roman" panose="02020603050405020304" pitchFamily="18" charset="0"/>
            </a:rPr>
            <a:t>for the</a:t>
          </a:r>
          <a:r>
            <a:rPr lang="en-US" sz="1100" baseline="0">
              <a:latin typeface="Times New Roman" panose="02020603050405020304" pitchFamily="18" charset="0"/>
              <a:cs typeface="Times New Roman" panose="02020603050405020304" pitchFamily="18" charset="0"/>
            </a:rPr>
            <a:t> host and each</a:t>
          </a:r>
          <a:r>
            <a:rPr lang="en-US" sz="1100">
              <a:latin typeface="Times New Roman" panose="02020603050405020304" pitchFamily="18" charset="0"/>
              <a:cs typeface="Times New Roman" panose="02020603050405020304" pitchFamily="18" charset="0"/>
            </a:rPr>
            <a:t> group member.  </a:t>
          </a:r>
        </a:p>
        <a:p>
          <a:endParaRPr lang="en-US" sz="1100">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UTILITY ACCOUNT #: </a:t>
          </a:r>
          <a:r>
            <a:rPr lang="en-US" sz="1100" b="0">
              <a:latin typeface="Times New Roman" panose="02020603050405020304" pitchFamily="18" charset="0"/>
              <a:cs typeface="Times New Roman" panose="02020603050405020304" pitchFamily="18" charset="0"/>
            </a:rPr>
            <a:t>Please provide the</a:t>
          </a:r>
          <a:r>
            <a:rPr lang="en-US" sz="1100" b="0" baseline="0">
              <a:latin typeface="Times New Roman" panose="02020603050405020304" pitchFamily="18" charset="0"/>
              <a:cs typeface="Times New Roman" panose="02020603050405020304" pitchFamily="18" charset="0"/>
            </a:rPr>
            <a:t> utility account number for the host and each member of the group. This is provided on the utility bill.</a:t>
          </a:r>
        </a:p>
        <a:p>
          <a:endParaRPr lang="en-US" sz="1100" b="0">
            <a:solidFill>
              <a:srgbClr val="FF0000"/>
            </a:solidFill>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HOST GENERATION:</a:t>
          </a:r>
          <a:r>
            <a:rPr lang="en-US" sz="1100">
              <a:latin typeface="Times New Roman" panose="02020603050405020304" pitchFamily="18" charset="0"/>
              <a:cs typeface="Times New Roman" panose="02020603050405020304" pitchFamily="18" charset="0"/>
            </a:rPr>
            <a:t> Enter</a:t>
          </a:r>
          <a:r>
            <a:rPr lang="en-US" sz="1100" baseline="0">
              <a:latin typeface="Times New Roman" panose="02020603050405020304" pitchFamily="18" charset="0"/>
              <a:cs typeface="Times New Roman" panose="02020603050405020304" pitchFamily="18" charset="0"/>
            </a:rPr>
            <a:t> the total generation (i.e., production) of the facility for the reporting calendar year. This should include production used behind-the-meter by the host facility; and can be found by referring to the renewable energy system production meter.  Please enter the total generation in kWh.</a:t>
          </a:r>
          <a:endParaRPr lang="en-US" sz="1100">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HOST GENERATION SURPLUS</a:t>
          </a:r>
          <a:r>
            <a:rPr lang="en-US" sz="1100" b="1" baseline="0">
              <a:latin typeface="Times New Roman" panose="02020603050405020304" pitchFamily="18" charset="0"/>
              <a:cs typeface="Times New Roman" panose="02020603050405020304" pitchFamily="18" charset="0"/>
            </a:rPr>
            <a:t> EXPORTED to GRID (i.e., Exports)</a:t>
          </a:r>
          <a:r>
            <a:rPr lang="en-US" sz="1100">
              <a:latin typeface="Times New Roman" panose="02020603050405020304" pitchFamily="18" charset="0"/>
              <a:cs typeface="Times New Roman" panose="02020603050405020304" pitchFamily="18" charset="0"/>
            </a:rPr>
            <a:t>: Please provide</a:t>
          </a:r>
          <a:r>
            <a:rPr lang="en-US" sz="1100" baseline="0">
              <a:latin typeface="Times New Roman" panose="02020603050405020304" pitchFamily="18" charset="0"/>
              <a:cs typeface="Times New Roman" panose="02020603050405020304" pitchFamily="18" charset="0"/>
            </a:rPr>
            <a:t> the total excess generation (kWh) exported to the utility grid (if any), for each month of the reporting calendar year (January to December billing periods). For export, in the "Jan" column, enter the total exports provided on the first utility bill received following January 1.  If there was no excess power generated and exported to the grid in a particular month, enter 0. </a:t>
          </a: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H</a:t>
          </a:r>
          <a:r>
            <a:rPr lang="en-US" sz="1100" b="1">
              <a:solidFill>
                <a:schemeClr val="dk1"/>
              </a:solidFill>
              <a:effectLst/>
              <a:latin typeface="Times New Roman" panose="02020603050405020304" pitchFamily="18" charset="0"/>
              <a:ea typeface="+mn-ea"/>
              <a:cs typeface="Times New Roman" panose="02020603050405020304" pitchFamily="18" charset="0"/>
            </a:rPr>
            <a:t>OST ELECTRICITY IMPORTED for USE</a:t>
          </a:r>
          <a:r>
            <a:rPr lang="en-US" sz="1100" b="1" baseline="0">
              <a:solidFill>
                <a:schemeClr val="dk1"/>
              </a:solidFill>
              <a:effectLst/>
              <a:latin typeface="Times New Roman" panose="02020603050405020304" pitchFamily="18" charset="0"/>
              <a:ea typeface="+mn-ea"/>
              <a:cs typeface="Times New Roman" panose="02020603050405020304" pitchFamily="18" charset="0"/>
            </a:rPr>
            <a:t> (i.e., Imports)</a:t>
          </a:r>
          <a:r>
            <a:rPr lang="en-US" sz="1100">
              <a:solidFill>
                <a:schemeClr val="dk1"/>
              </a:solidFill>
              <a:effectLst/>
              <a:latin typeface="Times New Roman" panose="02020603050405020304" pitchFamily="18" charset="0"/>
              <a:ea typeface="+mn-ea"/>
              <a:cs typeface="Times New Roman" panose="02020603050405020304" pitchFamily="18" charset="0"/>
            </a:rPr>
            <a:t>: Please provide</a:t>
          </a:r>
          <a:r>
            <a:rPr lang="en-US" sz="1100" baseline="0">
              <a:solidFill>
                <a:schemeClr val="dk1"/>
              </a:solidFill>
              <a:effectLst/>
              <a:latin typeface="Times New Roman" panose="02020603050405020304" pitchFamily="18" charset="0"/>
              <a:ea typeface="+mn-ea"/>
              <a:cs typeface="Times New Roman" panose="02020603050405020304" pitchFamily="18" charset="0"/>
            </a:rPr>
            <a:t> the total electricity (kWh) received from the grid (if any), in each month for the reporting calendar year  (January to December billing periods).</a:t>
          </a:r>
        </a:p>
        <a:p>
          <a:endParaRPr lang="en-US" sz="1100" b="1">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Times New Roman" panose="02020603050405020304" pitchFamily="18" charset="0"/>
              <a:ea typeface="+mn-ea"/>
              <a:cs typeface="Times New Roman" panose="02020603050405020304" pitchFamily="18" charset="0"/>
            </a:rPr>
            <a:t>CUSTOMER NAME:</a:t>
          </a:r>
          <a:r>
            <a:rPr lang="en-US" sz="1100" b="1" baseline="0">
              <a:solidFill>
                <a:schemeClr val="dk1"/>
              </a:solidFill>
              <a:effectLst/>
              <a:latin typeface="Times New Roman" panose="02020603050405020304" pitchFamily="18" charset="0"/>
              <a:ea typeface="+mn-ea"/>
              <a:cs typeface="Times New Roman" panose="02020603050405020304" pitchFamily="18" charset="0"/>
            </a:rPr>
            <a:t> </a:t>
          </a:r>
          <a:r>
            <a:rPr lang="en-US" sz="1100" b="0" baseline="0">
              <a:solidFill>
                <a:schemeClr val="dk1"/>
              </a:solidFill>
              <a:effectLst/>
              <a:latin typeface="Times New Roman" panose="02020603050405020304" pitchFamily="18" charset="0"/>
              <a:ea typeface="+mn-ea"/>
              <a:cs typeface="Times New Roman" panose="02020603050405020304" pitchFamily="18" charset="0"/>
            </a:rPr>
            <a:t>Please provide the customer name for each group member. This is provided on customer's utility bill and is the person responsible for payment. </a:t>
          </a:r>
          <a:endParaRPr lang="en-US">
            <a:effectLst/>
            <a:latin typeface="Times New Roman" panose="02020603050405020304" pitchFamily="18" charset="0"/>
            <a:cs typeface="Times New Roman" panose="02020603050405020304" pitchFamily="18" charset="0"/>
          </a:endParaRPr>
        </a:p>
        <a:p>
          <a:pPr eaLnBrk="1" fontAlgn="auto" latinLnBrk="0" hangingPunct="1"/>
          <a:endParaRPr lang="en-US" sz="1100" b="1">
            <a:latin typeface="Times New Roman" panose="02020603050405020304" pitchFamily="18" charset="0"/>
            <a:cs typeface="Times New Roman" panose="02020603050405020304" pitchFamily="18" charset="0"/>
          </a:endParaRPr>
        </a:p>
        <a:p>
          <a:pPr eaLnBrk="1" fontAlgn="auto" latinLnBrk="0" hangingPunct="1"/>
          <a:r>
            <a:rPr lang="en-US" sz="1100" b="1">
              <a:latin typeface="Times New Roman" panose="02020603050405020304" pitchFamily="18" charset="0"/>
              <a:cs typeface="Times New Roman" panose="02020603050405020304" pitchFamily="18" charset="0"/>
            </a:rPr>
            <a:t>MEMBER</a:t>
          </a:r>
          <a:r>
            <a:rPr lang="en-US" sz="1100" b="1" baseline="0">
              <a:latin typeface="Times New Roman" panose="02020603050405020304" pitchFamily="18" charset="0"/>
              <a:cs typeface="Times New Roman" panose="02020603050405020304" pitchFamily="18" charset="0"/>
            </a:rPr>
            <a:t> ENERGY USAGE: </a:t>
          </a:r>
          <a:r>
            <a:rPr lang="en-US" sz="1100" b="0" baseline="0">
              <a:latin typeface="Times New Roman" panose="02020603050405020304" pitchFamily="18" charset="0"/>
              <a:cs typeface="Times New Roman" panose="02020603050405020304" pitchFamily="18" charset="0"/>
            </a:rPr>
            <a:t>Please provide the energy usage (billed kWh) of each group member for each month of the year (January to December billing period). For example, in the "Jan" column, enter the total kWh billed to the customer on the first bill received following January 1.  </a:t>
          </a:r>
          <a:r>
            <a:rPr lang="en-US" sz="1100" b="1" i="1" baseline="0">
              <a:latin typeface="Times New Roman" panose="02020603050405020304" pitchFamily="18" charset="0"/>
              <a:cs typeface="Times New Roman" panose="02020603050405020304" pitchFamily="18" charset="0"/>
            </a:rPr>
            <a:t>Note that utilities cannot provide member account or usage data to a host and the host must work with members to obtain this  information.  </a:t>
          </a:r>
          <a:endParaRPr lang="en-US" sz="1100" b="1" i="1" baseline="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0</xdr:row>
      <xdr:rowOff>171452</xdr:rowOff>
    </xdr:from>
    <xdr:to>
      <xdr:col>6</xdr:col>
      <xdr:colOff>582385</xdr:colOff>
      <xdr:row>34</xdr:row>
      <xdr:rowOff>161925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46981" y="171452"/>
          <a:ext cx="6347733" cy="649468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ysClr val="windowText" lastClr="000000"/>
              </a:solidFill>
              <a:effectLst/>
              <a:latin typeface="Times New Roman" panose="02020603050405020304" pitchFamily="18" charset="0"/>
              <a:ea typeface="+mn-ea"/>
              <a:cs typeface="Times New Roman" panose="02020603050405020304" pitchFamily="18" charset="0"/>
            </a:rPr>
            <a:t>SECTION C.  GNM HOST ANNUAL REPORT CERTIFICATIONS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none" spc="-5"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a:effectLst/>
              <a:latin typeface="Times New Roman" panose="02020603050405020304" pitchFamily="18" charset="0"/>
              <a:ea typeface="Times New Roman" panose="02020603050405020304" pitchFamily="18" charset="0"/>
              <a:cs typeface="Times New Roman" panose="02020603050405020304" pitchFamily="18" charset="0"/>
            </a:rPr>
            <a:t>All group hosts</a:t>
          </a:r>
          <a:r>
            <a:rPr lang="en-US" sz="1100" b="0" baseline="0">
              <a:effectLst/>
              <a:latin typeface="Times New Roman" panose="02020603050405020304" pitchFamily="18" charset="0"/>
              <a:ea typeface="Times New Roman" panose="02020603050405020304" pitchFamily="18" charset="0"/>
              <a:cs typeface="Times New Roman" panose="02020603050405020304" pitchFamily="18" charset="0"/>
            </a:rPr>
            <a:t> submitting an annual report must complete this section.</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baseline="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1">
              <a:solidFill>
                <a:schemeClr val="dk1"/>
              </a:solidFill>
              <a:effectLst/>
              <a:latin typeface="Times New Roman" panose="02020603050405020304" pitchFamily="18" charset="0"/>
              <a:ea typeface="+mn-ea"/>
              <a:cs typeface="Times New Roman" panose="02020603050405020304" pitchFamily="18" charset="0"/>
            </a:rPr>
            <a:t>Note: Hosts with residential systems with a maximum generation capacity less than 15 kilowatts (max. AC) are not required to submit an annual group host report, unless it is a low-moderate income community solar project.</a:t>
          </a:r>
          <a:endParaRPr lang="en-US">
            <a:effectLst/>
            <a:latin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85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p>
        <a:p>
          <a:pPr marL="0" marR="0">
            <a:spcBef>
              <a:spcPts val="355"/>
            </a:spcBef>
            <a:spcAft>
              <a:spcPts val="0"/>
            </a:spcAf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I have provided a copy of this annual</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report</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with any and all attachments, to the distribution utility; and</a:t>
          </a:r>
          <a:endParaRPr lang="en-US" sz="16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The total actual annual load (kWh) of the members together with the host exceeds the annual generation (kWh) of the host’s facility.</a:t>
          </a:r>
          <a:endParaRPr lang="en-US" sz="16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On or before April 1 of each year, beginning the year after the host received a registration number, the host shall provide to the Commission, with a copy to the distribution utility, an annual report containing the information defined in Puc 909.10, covering the immediately preceding calendar year.  </a:t>
          </a:r>
        </a:p>
        <a:p>
          <a:pPr marL="911860" marR="311150" indent="-390525">
            <a:spcBef>
              <a:spcPts val="45"/>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p>
        <a:p>
          <a:pPr marL="911860" marR="311150" indent="-390525">
            <a:spcBef>
              <a:spcPts val="45"/>
            </a:spcBef>
            <a:spcAft>
              <a:spcPts val="0"/>
            </a:spcAft>
          </a:pPr>
          <a:r>
            <a:rPr lang="en-US" sz="1600">
              <a:solidFill>
                <a:schemeClr val="dk1"/>
              </a:solidFill>
              <a:effectLst/>
              <a:latin typeface="+mn-lt"/>
              <a:ea typeface="+mn-ea"/>
              <a:cs typeface="+mn-cs"/>
            </a:rPr>
            <a:t>□</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For Traditional Groups, any facility</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or member</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changes </a:t>
          </a:r>
          <a:r>
            <a:rPr lang="en-US" sz="1100">
              <a:solidFill>
                <a:schemeClr val="dk1"/>
              </a:solidFill>
              <a:effectLst/>
              <a:latin typeface="Times New Roman" panose="02020603050405020304" pitchFamily="18" charset="0"/>
              <a:ea typeface="+mn-ea"/>
              <a:cs typeface="Times New Roman" panose="02020603050405020304" pitchFamily="18" charset="0"/>
            </a:rPr>
            <a:t>pertaining to Puc 909.09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that occurred during the reporting calendar year are</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attached to this form. (</a:t>
          </a:r>
          <a:r>
            <a:rPr lang="en-US" sz="1100" i="1" baseline="0">
              <a:effectLst/>
              <a:latin typeface="Times New Roman" panose="02020603050405020304" pitchFamily="18" charset="0"/>
              <a:ea typeface="Times New Roman" panose="02020603050405020304" pitchFamily="18" charset="0"/>
              <a:cs typeface="Times New Roman" panose="02020603050405020304" pitchFamily="18" charset="0"/>
            </a:rPr>
            <a:t>Hosts may use Puc Form 909.09, the Traditional Group Change Form provided on the Commission website, or another method of their choice to report updated host, facility, and/or member information.</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0"/>
            </a:spcBef>
            <a:spcAft>
              <a:spcPts val="0"/>
            </a:spcAf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0"/>
            </a:spcBef>
            <a:spcAft>
              <a:spcPts val="0"/>
            </a:spcAf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r>
            <a:rPr lang="en-US" sz="1100" b="1"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If this group is a traditional group  (NOT using on-bill monetary credits), I certify to the following for all members during this reporting year (please check the box):</a:t>
          </a:r>
          <a:endParaRPr lang="en-US" sz="1100"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r>
            <a:rPr lang="en-US" sz="160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 If </a:t>
          </a:r>
          <a:r>
            <a:rPr lang="en-US" sz="1100" spc="-5">
              <a:solidFill>
                <a:sysClr val="windowText" lastClr="000000"/>
              </a:solidFill>
              <a:effectLst/>
              <a:latin typeface="Times New Roman" panose="02020603050405020304" pitchFamily="18" charset="0"/>
              <a:ea typeface="+mn-ea"/>
              <a:cs typeface="Times New Roman" panose="02020603050405020304" pitchFamily="18" charset="0"/>
            </a:rPr>
            <a:t>a</a:t>
          </a:r>
          <a:r>
            <a:rPr lang="en-US" sz="1100" spc="-5">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member is a member of</a:t>
          </a:r>
          <a:r>
            <a:rPr lang="en-US" sz="1100"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more than one group, t</a:t>
          </a:r>
          <a:r>
            <a:rPr lang="en-US" sz="1100" spc="-5">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he portions of that member’s load which are allocated to each of the host's groups, when</a:t>
          </a:r>
          <a:r>
            <a:rPr lang="en-US" sz="1100"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combined, shall not exceed that member’s total load.</a:t>
          </a:r>
        </a:p>
        <a:p>
          <a:pPr marL="521970" marR="314325">
            <a:lnSpc>
              <a:spcPct val="115000"/>
            </a:lnSpc>
            <a:spcBef>
              <a:spcPts val="0"/>
            </a:spcBef>
            <a:spcAft>
              <a:spcPts val="0"/>
            </a:spcAft>
          </a:pPr>
          <a:endParaRPr lang="en-US" sz="1100" spc="-5">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r>
            <a:rPr lang="en-US" sz="1100">
              <a:solidFill>
                <a:sysClr val="windowText" lastClr="000000"/>
              </a:solidFill>
              <a:effectLst/>
              <a:latin typeface="Times New Roman" panose="02020603050405020304" pitchFamily="18" charset="0"/>
              <a:ea typeface="+mn-ea"/>
              <a:cs typeface="Times New Roman" panose="02020603050405020304" pitchFamily="18" charset="0"/>
            </a:rPr>
            <a:t>I have the authority to sign and submit this annual</a:t>
          </a:r>
          <a:r>
            <a:rPr lang="en-US" sz="1100" baseline="0">
              <a:solidFill>
                <a:sysClr val="windowText" lastClr="000000"/>
              </a:solidFill>
              <a:effectLst/>
              <a:latin typeface="Times New Roman" panose="02020603050405020304" pitchFamily="18" charset="0"/>
              <a:ea typeface="+mn-ea"/>
              <a:cs typeface="Times New Roman" panose="02020603050405020304" pitchFamily="18" charset="0"/>
            </a:rPr>
            <a:t> report </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on behalf of the host.  By signing,</a:t>
          </a:r>
          <a:r>
            <a:rPr lang="en-US" sz="1100" baseline="0">
              <a:solidFill>
                <a:sysClr val="windowText" lastClr="000000"/>
              </a:solidFill>
              <a:effectLst/>
              <a:latin typeface="Times New Roman" panose="02020603050405020304" pitchFamily="18" charset="0"/>
              <a:ea typeface="+mn-ea"/>
              <a:cs typeface="Times New Roman" panose="02020603050405020304" pitchFamily="18" charset="0"/>
            </a:rPr>
            <a:t> I certify that t</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he contents of the report are true, accurate, and complete, to the best of my knowledge and belief.</a:t>
          </a:r>
          <a:endParaRPr lang="en-US">
            <a:solidFill>
              <a:sysClr val="windowText" lastClr="000000"/>
            </a:solidFill>
            <a:effectLst/>
            <a:latin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161924</xdr:rowOff>
    </xdr:from>
    <xdr:to>
      <xdr:col>19</xdr:col>
      <xdr:colOff>309562</xdr:colOff>
      <xdr:row>2</xdr:row>
      <xdr:rowOff>1632857</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5250" y="665388"/>
          <a:ext cx="16121062" cy="1470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Only groups that are Low-Moderate Income Community Solar Projects must complete this section. </a:t>
          </a:r>
        </a:p>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Please identify</a:t>
          </a:r>
          <a:r>
            <a:rPr lang="en-US" sz="1100" baseline="0">
              <a:latin typeface="Times New Roman" panose="02020603050405020304" pitchFamily="18" charset="0"/>
              <a:cs typeface="Times New Roman" panose="02020603050405020304" pitchFamily="18" charset="0"/>
            </a:rPr>
            <a:t> for each group member who is a residential end-user customer with household income at or below 300 percent of the federal poverty guidelines, who is a residential customer not identified as having such a household income level, or which is an affordable housing project by completing the 'RES (Y/N) or AHP' and 'LMI (Y/N)' below.</a:t>
          </a:r>
        </a:p>
        <a:p>
          <a:endParaRPr lang="en-US" sz="1100" baseline="0">
            <a:latin typeface="Times New Roman" panose="02020603050405020304" pitchFamily="18" charset="0"/>
            <a:cs typeface="Times New Roman" panose="02020603050405020304" pitchFamily="18" charset="0"/>
          </a:endParaRPr>
        </a:p>
        <a:p>
          <a:r>
            <a:rPr lang="en-US" sz="1100" baseline="0">
              <a:latin typeface="Times New Roman" panose="02020603050405020304" pitchFamily="18" charset="0"/>
              <a:cs typeface="Times New Roman" panose="02020603050405020304" pitchFamily="18" charset="0"/>
            </a:rPr>
            <a:t>Please provide the total amount of monetary credits awarded by month to each group member and the host. </a:t>
          </a: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5</xdr:col>
      <xdr:colOff>704851</xdr:colOff>
      <xdr:row>1</xdr:row>
      <xdr:rowOff>1181101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5250" y="381000"/>
          <a:ext cx="7772401" cy="1076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latin typeface="Times New Roman" panose="02020603050405020304" pitchFamily="18" charset="0"/>
              <a:cs typeface="Times New Roman" panose="02020603050405020304" pitchFamily="18" charset="0"/>
            </a:rPr>
            <a:t>Please complete</a:t>
          </a:r>
          <a:r>
            <a:rPr lang="en-US" sz="1100" baseline="0">
              <a:latin typeface="Times New Roman" panose="02020603050405020304" pitchFamily="18" charset="0"/>
              <a:cs typeface="Times New Roman" panose="02020603050405020304" pitchFamily="18" charset="0"/>
            </a:rPr>
            <a:t> this section if you are an LMI Community Solar Project and have one or more Affordable Housing Project members.</a:t>
          </a:r>
        </a:p>
        <a:p>
          <a:pPr algn="l"/>
          <a:endParaRPr lang="en-US" sz="1100">
            <a:latin typeface="Times New Roman" panose="02020603050405020304" pitchFamily="18" charset="0"/>
            <a:cs typeface="Times New Roman" panose="02020603050405020304" pitchFamily="18" charset="0"/>
          </a:endParaRPr>
        </a:p>
        <a:p>
          <a:r>
            <a:rPr lang="en-US" sz="1100" b="1">
              <a:solidFill>
                <a:sysClr val="windowText" lastClr="000000"/>
              </a:solidFill>
              <a:latin typeface="Times New Roman" panose="02020603050405020304" pitchFamily="18" charset="0"/>
              <a:cs typeface="Times New Roman" panose="02020603050405020304" pitchFamily="18" charset="0"/>
            </a:rPr>
            <a:t>E</a:t>
          </a:r>
          <a:r>
            <a:rPr lang="en-US" sz="1100" b="1" baseline="0">
              <a:solidFill>
                <a:sysClr val="windowText" lastClr="000000"/>
              </a:solidFill>
              <a:latin typeface="Times New Roman" panose="02020603050405020304" pitchFamily="18" charset="0"/>
              <a:cs typeface="Times New Roman" panose="02020603050405020304" pitchFamily="18" charset="0"/>
            </a:rPr>
            <a:t> </a:t>
          </a:r>
          <a:r>
            <a:rPr lang="en-US" sz="1100" b="1">
              <a:solidFill>
                <a:sysClr val="windowText" lastClr="000000"/>
              </a:solidFill>
              <a:latin typeface="Times New Roman" panose="02020603050405020304" pitchFamily="18" charset="0"/>
              <a:cs typeface="Times New Roman" panose="02020603050405020304" pitchFamily="18" charset="0"/>
            </a:rPr>
            <a:t>1. Affordable Housing Project</a:t>
          </a:r>
          <a:r>
            <a:rPr lang="en-US" sz="1100" b="1" baseline="0">
              <a:solidFill>
                <a:sysClr val="windowText" lastClr="000000"/>
              </a:solidFill>
              <a:latin typeface="Times New Roman" panose="02020603050405020304" pitchFamily="18" charset="0"/>
              <a:cs typeface="Times New Roman" panose="02020603050405020304" pitchFamily="18" charset="0"/>
            </a:rPr>
            <a:t> Reporting: </a:t>
          </a:r>
          <a:r>
            <a:rPr lang="en-US" sz="1100">
              <a:latin typeface="Times New Roman" panose="02020603050405020304" pitchFamily="18" charset="0"/>
              <a:cs typeface="Times New Roman" panose="02020603050405020304" pitchFamily="18" charset="0"/>
            </a:rPr>
            <a:t>For any member which is an affordable</a:t>
          </a:r>
          <a:r>
            <a:rPr lang="en-US" sz="1100" baseline="0">
              <a:latin typeface="Times New Roman" panose="02020603050405020304" pitchFamily="18" charset="0"/>
              <a:cs typeface="Times New Roman" panose="02020603050405020304" pitchFamily="18" charset="0"/>
            </a:rPr>
            <a:t> housing project, please provide the total amount of on-bill monetary credits, net of payments or</a:t>
          </a:r>
          <a:r>
            <a:rPr lang="en-US" sz="1100" baseline="0">
              <a:solidFill>
                <a:schemeClr val="accent2">
                  <a:lumMod val="75000"/>
                </a:schemeClr>
              </a:solidFill>
              <a:latin typeface="Times New Roman" panose="02020603050405020304" pitchFamily="18" charset="0"/>
              <a:cs typeface="Times New Roman" panose="02020603050405020304" pitchFamily="18" charset="0"/>
            </a:rPr>
            <a:t> </a:t>
          </a:r>
          <a:r>
            <a:rPr lang="en-US" sz="1100" baseline="0">
              <a:solidFill>
                <a:sysClr val="windowText" lastClr="000000"/>
              </a:solidFill>
              <a:latin typeface="Times New Roman" panose="02020603050405020304" pitchFamily="18" charset="0"/>
              <a:cs typeface="Times New Roman" panose="02020603050405020304" pitchFamily="18" charset="0"/>
            </a:rPr>
            <a:t>other</a:t>
          </a:r>
          <a:r>
            <a:rPr lang="en-US" sz="1100" baseline="0">
              <a:solidFill>
                <a:schemeClr val="accent2">
                  <a:lumMod val="75000"/>
                </a:schemeClr>
              </a:solidFill>
              <a:latin typeface="Times New Roman" panose="02020603050405020304" pitchFamily="18" charset="0"/>
              <a:cs typeface="Times New Roman" panose="02020603050405020304" pitchFamily="18" charset="0"/>
            </a:rPr>
            <a:t> </a:t>
          </a:r>
          <a:r>
            <a:rPr lang="en-US" sz="1100" baseline="0">
              <a:latin typeface="Times New Roman" panose="02020603050405020304" pitchFamily="18" charset="0"/>
              <a:cs typeface="Times New Roman" panose="02020603050405020304" pitchFamily="18" charset="0"/>
            </a:rPr>
            <a:t>charges under any power purchase agreement or other contractual arrangement with the host, that was available to provide direct, quantifiable benefits to the tenants or residents of that project pursuant to Puc 909.13(e).</a:t>
          </a:r>
          <a:endParaRPr lang="en-US" sz="110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76200</xdr:colOff>
      <xdr:row>11</xdr:row>
      <xdr:rowOff>104774</xdr:rowOff>
    </xdr:from>
    <xdr:to>
      <xdr:col>5</xdr:col>
      <xdr:colOff>733426</xdr:colOff>
      <xdr:row>11</xdr:row>
      <xdr:rowOff>1019175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6200" y="4657724"/>
          <a:ext cx="7820026" cy="914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a:p>
          <a:r>
            <a:rPr lang="en-US" sz="1100" b="1" i="0">
              <a:solidFill>
                <a:sysClr val="windowText" lastClr="000000"/>
              </a:solidFill>
              <a:latin typeface="Times New Roman" panose="02020603050405020304" pitchFamily="18" charset="0"/>
              <a:cs typeface="Times New Roman" panose="02020603050405020304" pitchFamily="18" charset="0"/>
            </a:rPr>
            <a:t>E 2</a:t>
          </a:r>
          <a:r>
            <a:rPr lang="en-US" sz="1100" b="1" i="0">
              <a:latin typeface="Times New Roman" panose="02020603050405020304" pitchFamily="18" charset="0"/>
              <a:cs typeface="Times New Roman" panose="02020603050405020304" pitchFamily="18" charset="0"/>
            </a:rPr>
            <a:t>. AHP Direct Benefit</a:t>
          </a:r>
          <a:r>
            <a:rPr lang="en-US" sz="1100" b="1" i="0" baseline="0">
              <a:latin typeface="Times New Roman" panose="02020603050405020304" pitchFamily="18" charset="0"/>
              <a:cs typeface="Times New Roman" panose="02020603050405020304" pitchFamily="18" charset="0"/>
            </a:rPr>
            <a:t> Description: </a:t>
          </a:r>
          <a:r>
            <a:rPr lang="en-US" sz="1100">
              <a:latin typeface="Times New Roman" panose="02020603050405020304" pitchFamily="18" charset="0"/>
              <a:cs typeface="Times New Roman" panose="02020603050405020304" pitchFamily="18" charset="0"/>
            </a:rPr>
            <a:t>For any member which is an affordable</a:t>
          </a:r>
          <a:r>
            <a:rPr lang="en-US" sz="1100" baseline="0">
              <a:latin typeface="Times New Roman" panose="02020603050405020304" pitchFamily="18" charset="0"/>
              <a:cs typeface="Times New Roman" panose="02020603050405020304" pitchFamily="18" charset="0"/>
            </a:rPr>
            <a:t> housing project, please provide a description of the direct, quantifiable benefits provided to the tenants or residents of that project pursuant to Puc 909.13(e) including </a:t>
          </a:r>
          <a:r>
            <a:rPr lang="en-US" sz="1100" baseline="0">
              <a:solidFill>
                <a:sysClr val="windowText" lastClr="000000"/>
              </a:solidFill>
              <a:latin typeface="Times New Roman" panose="02020603050405020304" pitchFamily="18" charset="0"/>
              <a:cs typeface="Times New Roman" panose="02020603050405020304" pitchFamily="18" charset="0"/>
            </a:rPr>
            <a:t>total benefit-related spending </a:t>
          </a:r>
          <a:r>
            <a:rPr lang="en-US" sz="1100" baseline="0">
              <a:latin typeface="Times New Roman" panose="02020603050405020304" pitchFamily="18" charset="0"/>
              <a:cs typeface="Times New Roman" panose="02020603050405020304" pitchFamily="18" charset="0"/>
            </a:rPr>
            <a:t>for the calendar year covered by the report (may provide additional sheets as necessary, please label as Attachment </a:t>
          </a:r>
          <a:r>
            <a:rPr lang="en-US" sz="1100" b="1" baseline="0">
              <a:solidFill>
                <a:sysClr val="windowText" lastClr="000000"/>
              </a:solidFill>
              <a:latin typeface="Times New Roman" panose="02020603050405020304" pitchFamily="18" charset="0"/>
              <a:cs typeface="Times New Roman" panose="02020603050405020304" pitchFamily="18" charset="0"/>
            </a:rPr>
            <a:t>E2</a:t>
          </a:r>
          <a:r>
            <a:rPr lang="en-US" sz="1100" baseline="0">
              <a:latin typeface="Times New Roman" panose="02020603050405020304" pitchFamily="18" charset="0"/>
              <a:cs typeface="Times New Roman" panose="02020603050405020304" pitchFamily="18" charset="0"/>
            </a:rPr>
            <a:t>)</a:t>
          </a:r>
        </a:p>
        <a:p>
          <a:endParaRPr lang="en-US" sz="1100" baseline="0">
            <a:solidFill>
              <a:srgbClr val="FF0000"/>
            </a:solidFill>
            <a:latin typeface="Times New Roman" panose="02020603050405020304" pitchFamily="18" charset="0"/>
            <a:cs typeface="Times New Roman" panose="02020603050405020304" pitchFamily="18" charset="0"/>
          </a:endParaRPr>
        </a:p>
        <a:p>
          <a:endParaRPr lang="en-US" sz="110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6</xdr:col>
      <xdr:colOff>228600</xdr:colOff>
      <xdr:row>9</xdr:row>
      <xdr:rowOff>428625</xdr:rowOff>
    </xdr:from>
    <xdr:to>
      <xdr:col>10</xdr:col>
      <xdr:colOff>47625</xdr:colOff>
      <xdr:row>11</xdr:row>
      <xdr:rowOff>866775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705850" y="4352925"/>
          <a:ext cx="2447925"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rgbClr val="FF0000"/>
            </a:solidFill>
          </a:endParaRPr>
        </a:p>
      </xdr:txBody>
    </xdr:sp>
    <xdr:clientData/>
  </xdr:twoCellAnchor>
  <xdr:twoCellAnchor>
    <xdr:from>
      <xdr:col>0</xdr:col>
      <xdr:colOff>85725</xdr:colOff>
      <xdr:row>11</xdr:row>
      <xdr:rowOff>1085850</xdr:rowOff>
    </xdr:from>
    <xdr:to>
      <xdr:col>5</xdr:col>
      <xdr:colOff>742951</xdr:colOff>
      <xdr:row>26</xdr:row>
      <xdr:rowOff>104775</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85725" y="5638800"/>
          <a:ext cx="7820026" cy="292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a:p>
          <a:r>
            <a:rPr lang="en-US" sz="1100" b="1" i="0">
              <a:solidFill>
                <a:sysClr val="windowText" lastClr="000000"/>
              </a:solidFill>
              <a:latin typeface="Times New Roman" panose="02020603050405020304" pitchFamily="18" charset="0"/>
              <a:cs typeface="Times New Roman" panose="02020603050405020304" pitchFamily="18" charset="0"/>
            </a:rPr>
            <a:t>E 2</a:t>
          </a:r>
          <a:r>
            <a:rPr lang="en-US" sz="1100" b="1" i="0">
              <a:latin typeface="Times New Roman" panose="02020603050405020304" pitchFamily="18" charset="0"/>
              <a:cs typeface="Times New Roman" panose="02020603050405020304" pitchFamily="18" charset="0"/>
            </a:rPr>
            <a:t>. AHP Direct Benefit</a:t>
          </a:r>
          <a:r>
            <a:rPr lang="en-US" sz="1100" b="1" i="0" baseline="0">
              <a:latin typeface="Times New Roman" panose="02020603050405020304" pitchFamily="18" charset="0"/>
              <a:cs typeface="Times New Roman" panose="02020603050405020304" pitchFamily="18" charset="0"/>
            </a:rPr>
            <a:t> Description Response (or Attach as Attachment E2)</a:t>
          </a:r>
          <a:endParaRPr lang="en-US" sz="1100" baseline="0">
            <a:solidFill>
              <a:srgbClr val="FF0000"/>
            </a:solidFill>
            <a:latin typeface="Times New Roman" panose="02020603050405020304" pitchFamily="18" charset="0"/>
            <a:cs typeface="Times New Roman" panose="02020603050405020304" pitchFamily="18" charset="0"/>
          </a:endParaRPr>
        </a:p>
        <a:p>
          <a:endParaRPr lang="en-US" sz="110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238127</xdr:colOff>
      <xdr:row>0</xdr:row>
      <xdr:rowOff>133349</xdr:rowOff>
    </xdr:from>
    <xdr:to>
      <xdr:col>5</xdr:col>
      <xdr:colOff>1447801</xdr:colOff>
      <xdr:row>20</xdr:row>
      <xdr:rowOff>542925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38127" y="133349"/>
          <a:ext cx="5229224" cy="4219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ysClr val="windowText" lastClr="000000"/>
              </a:solidFill>
              <a:effectLst/>
              <a:latin typeface="Times New Roman" panose="02020603050405020304" pitchFamily="18" charset="0"/>
              <a:ea typeface="+mn-ea"/>
              <a:cs typeface="Times New Roman" panose="02020603050405020304" pitchFamily="18" charset="0"/>
            </a:rPr>
            <a:t>SECTION F.   </a:t>
          </a:r>
          <a:r>
            <a:rPr lang="en-US" sz="1100" b="1" u="none" spc="-5" baseline="0">
              <a:solidFill>
                <a:schemeClr val="dk1"/>
              </a:solidFill>
              <a:effectLst/>
              <a:latin typeface="Times New Roman" panose="02020603050405020304" pitchFamily="18" charset="0"/>
              <a:ea typeface="+mn-ea"/>
              <a:cs typeface="Times New Roman" panose="02020603050405020304" pitchFamily="18" charset="0"/>
            </a:rPr>
            <a:t>ADDITIONAL CERTIFICATIONS FOR LOW-MODERATE INCOME COMMUNITY SOLAR PROJECTS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11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Only groups that are Low-Moderate Income Community Solar Projects must complete this section. </a:t>
          </a:r>
        </a:p>
        <a:p>
          <a:pPr marL="0" marR="0">
            <a:spcBef>
              <a:spcPts val="355"/>
            </a:spcBef>
            <a:spcAft>
              <a:spcPts val="0"/>
            </a:spcAft>
            <a:tabLst>
              <a:tab pos="3701415" algn="l"/>
              <a:tab pos="5865495" algn="l"/>
            </a:tabLs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endParaRPr lang="en-US" sz="1100" b="1">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All members who are residential</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end-user customers with household incomes at or below 300 percent of the federal poverty guidelines have been income-verified by a method or methods consistent with Puc 909.13(f) within the year covered by the annual report. </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I have</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included with this report copies of the monthly documentation provided to the host by </a:t>
          </a:r>
          <a:r>
            <a:rPr lang="en-US" sz="1100"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the distribution utility </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pursuant to Puc 909.08(n). </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The group met all requirements</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specified in Puc 909.13 during the preceding calendar year for which the report is submitted. </a:t>
          </a:r>
          <a:endParaRPr lang="en-US" sz="1100" b="1" spc="-5">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lvl="0" indent="-390525" defTabSz="914400" eaLnBrk="1" fontAlgn="auto" latinLnBrk="0" hangingPunct="1">
            <a:lnSpc>
              <a:spcPct val="100000"/>
            </a:lnSpc>
            <a:spcBef>
              <a:spcPts val="45"/>
            </a:spcBef>
            <a:spcAft>
              <a:spcPts val="0"/>
            </a:spcAft>
            <a:buClrTx/>
            <a:buSzTx/>
            <a:buFontTx/>
            <a:buNone/>
            <a:tabLst/>
            <a:defRPr/>
          </a:pPr>
          <a:endParaRPr lang="en-US" sz="11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Times New Roman" panose="02020603050405020304" pitchFamily="18" charset="0"/>
              <a:ea typeface="+mn-ea"/>
              <a:cs typeface="Times New Roman" panose="02020603050405020304" pitchFamily="18" charset="0"/>
            </a:rPr>
            <a:t>I have the full authority to sign and submit this report on behalf of the host. By signing,</a:t>
          </a:r>
          <a:r>
            <a:rPr lang="en-US" sz="1100" baseline="0">
              <a:solidFill>
                <a:sysClr val="windowText" lastClr="000000"/>
              </a:solidFill>
              <a:effectLst/>
              <a:latin typeface="Times New Roman" panose="02020603050405020304" pitchFamily="18" charset="0"/>
              <a:ea typeface="+mn-ea"/>
              <a:cs typeface="Times New Roman" panose="02020603050405020304" pitchFamily="18" charset="0"/>
            </a:rPr>
            <a:t> I certify that t</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he contents of the report are true, accurate, and complete, to the best of my knowledge and belief.</a:t>
          </a:r>
          <a:endParaRPr lang="en-US">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85725</xdr:colOff>
      <xdr:row>13</xdr:row>
      <xdr:rowOff>171451</xdr:rowOff>
    </xdr:from>
    <xdr:to>
      <xdr:col>15</xdr:col>
      <xdr:colOff>1209675</xdr:colOff>
      <xdr:row>18</xdr:row>
      <xdr:rowOff>28576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7734300" y="3095626"/>
          <a:ext cx="501015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&lt;-- This DOES NOT include the "AHP" designation as Non-residential, is that a correct designation? Per 909.13(d)(9)</a:t>
          </a:r>
        </a:p>
        <a:p>
          <a:r>
            <a:rPr lang="en-US" sz="1100">
              <a:solidFill>
                <a:srgbClr val="FF0000"/>
              </a:solidFill>
            </a:rPr>
            <a:t>Also do </a:t>
          </a:r>
          <a:r>
            <a:rPr lang="en-US" sz="1100" baseline="0">
              <a:solidFill>
                <a:srgbClr val="FF0000"/>
              </a:solidFill>
            </a:rPr>
            <a:t>NOT include AHP as a residential entity in the 5 residential member requirement above. </a:t>
          </a:r>
          <a:endParaRPr lang="en-US" sz="1100">
            <a:solidFill>
              <a:srgbClr val="FF0000"/>
            </a:solidFill>
          </a:endParaRPr>
        </a:p>
      </xdr:txBody>
    </xdr:sp>
    <xdr:clientData/>
  </xdr:twoCellAnchor>
  <xdr:twoCellAnchor>
    <xdr:from>
      <xdr:col>15</xdr:col>
      <xdr:colOff>47624</xdr:colOff>
      <xdr:row>11</xdr:row>
      <xdr:rowOff>0</xdr:rowOff>
    </xdr:from>
    <xdr:to>
      <xdr:col>16</xdr:col>
      <xdr:colOff>104775</xdr:colOff>
      <xdr:row>13</xdr:row>
      <xdr:rowOff>57150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1582399" y="2505075"/>
          <a:ext cx="277177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&lt;-- This does not count AHP as residential LMI </a:t>
          </a:r>
        </a:p>
      </xdr:txBody>
    </xdr:sp>
    <xdr:clientData/>
  </xdr:twoCellAnchor>
  <xdr:twoCellAnchor>
    <xdr:from>
      <xdr:col>0</xdr:col>
      <xdr:colOff>333375</xdr:colOff>
      <xdr:row>18</xdr:row>
      <xdr:rowOff>66675</xdr:rowOff>
    </xdr:from>
    <xdr:to>
      <xdr:col>2</xdr:col>
      <xdr:colOff>276225</xdr:colOff>
      <xdr:row>21</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333375" y="3990975"/>
          <a:ext cx="286702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Credit to an AHP does count toward the 12% minimum credit requirement as stated</a:t>
          </a:r>
          <a:r>
            <a:rPr lang="en-US" sz="1100" baseline="0">
              <a:solidFill>
                <a:srgbClr val="FF0000"/>
              </a:solidFill>
            </a:rPr>
            <a:t> in 909.13(h)</a:t>
          </a:r>
          <a:endParaRPr lang="en-US" sz="1100">
            <a:solidFill>
              <a:srgbClr val="FF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uc.nh.gov/Sustainable%20Energy/GroupNetMetering.html" TargetMode="External"/><Relationship Id="rId1" Type="http://schemas.openxmlformats.org/officeDocument/2006/relationships/hyperlink" Target="https://www.puc.nh.gov/Regulatory/Rules/PUC900.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21"/>
  <sheetViews>
    <sheetView view="pageLayout" zoomScaleNormal="100" workbookViewId="0">
      <selection activeCell="A6" sqref="A6"/>
    </sheetView>
  </sheetViews>
  <sheetFormatPr defaultRowHeight="15" x14ac:dyDescent="0.25"/>
  <cols>
    <col min="1" max="1" width="96" customWidth="1"/>
  </cols>
  <sheetData>
    <row r="1" spans="1:1" ht="18.75" x14ac:dyDescent="0.25">
      <c r="A1" s="41" t="s">
        <v>87</v>
      </c>
    </row>
    <row r="2" spans="1:1" ht="12" customHeight="1" x14ac:dyDescent="0.25">
      <c r="A2" s="32"/>
    </row>
    <row r="3" spans="1:1" ht="39" x14ac:dyDescent="0.25">
      <c r="A3" s="48" t="s">
        <v>126</v>
      </c>
    </row>
    <row r="4" spans="1:1" ht="9.75" customHeight="1" x14ac:dyDescent="0.25">
      <c r="A4" s="33"/>
    </row>
    <row r="5" spans="1:1" ht="18.75" x14ac:dyDescent="0.3">
      <c r="A5" s="49" t="s">
        <v>18</v>
      </c>
    </row>
    <row r="6" spans="1:1" ht="131.25" customHeight="1" x14ac:dyDescent="0.25">
      <c r="A6" s="59" t="s">
        <v>221</v>
      </c>
    </row>
    <row r="7" spans="1:1" s="34" customFormat="1" ht="141.75" customHeight="1" x14ac:dyDescent="0.25">
      <c r="A7" s="59" t="s">
        <v>129</v>
      </c>
    </row>
    <row r="8" spans="1:1" s="34" customFormat="1" ht="54" customHeight="1" x14ac:dyDescent="0.25">
      <c r="A8" s="59" t="s">
        <v>222</v>
      </c>
    </row>
    <row r="9" spans="1:1" s="34" customFormat="1" ht="38.25" customHeight="1" x14ac:dyDescent="0.25">
      <c r="A9" s="59" t="s">
        <v>228</v>
      </c>
    </row>
    <row r="10" spans="1:1" s="34" customFormat="1" ht="18" customHeight="1" x14ac:dyDescent="0.25">
      <c r="A10" s="59" t="s">
        <v>225</v>
      </c>
    </row>
    <row r="11" spans="1:1" s="34" customFormat="1" ht="66.400000000000006" customHeight="1" x14ac:dyDescent="0.25">
      <c r="A11" s="60" t="s">
        <v>226</v>
      </c>
    </row>
    <row r="12" spans="1:1" s="34" customFormat="1" ht="48" customHeight="1" x14ac:dyDescent="0.25">
      <c r="A12" s="60" t="s">
        <v>227</v>
      </c>
    </row>
    <row r="13" spans="1:1" s="34" customFormat="1" ht="13.35" customHeight="1" x14ac:dyDescent="0.2">
      <c r="A13" s="61" t="s">
        <v>93</v>
      </c>
    </row>
    <row r="14" spans="1:1" x14ac:dyDescent="0.25">
      <c r="A14" s="62" t="s">
        <v>27</v>
      </c>
    </row>
    <row r="15" spans="1:1" ht="8.65" customHeight="1" x14ac:dyDescent="0.25">
      <c r="A15" s="62"/>
    </row>
    <row r="16" spans="1:1" x14ac:dyDescent="0.25">
      <c r="A16" s="63" t="s">
        <v>127</v>
      </c>
    </row>
    <row r="17" spans="1:1" x14ac:dyDescent="0.25">
      <c r="A17" s="63" t="s">
        <v>128</v>
      </c>
    </row>
    <row r="18" spans="1:1" x14ac:dyDescent="0.25">
      <c r="A18" s="64" t="s">
        <v>98</v>
      </c>
    </row>
    <row r="19" spans="1:1" x14ac:dyDescent="0.25">
      <c r="A19" s="13"/>
    </row>
    <row r="21" spans="1:1" x14ac:dyDescent="0.25">
      <c r="A21" s="11"/>
    </row>
  </sheetData>
  <sheetProtection algorithmName="SHA-512" hashValue="hI0fi5+QdOP1AyTPdlOkwVue7J/zOMJw5WCk6nxIMlF+P1PqKFQ9BHeUMb92j6UZlyjtYVlcCGrjufZ+Ar1h9Q==" saltValue="n8ISZUkh3p50PV8QG2mBqg==" spinCount="100000" sheet="1" objects="1" scenarios="1"/>
  <hyperlinks>
    <hyperlink ref="A14" r:id="rId1" xr:uid="{00000000-0004-0000-0000-000000000000}"/>
    <hyperlink ref="A18" r:id="rId2" xr:uid="{148FE3B4-D429-487F-A11C-2C540456DA8A}"/>
  </hyperlinks>
  <pageMargins left="0.7" right="0.7" top="1.125" bottom="0.75" header="0.3" footer="0.3"/>
  <pageSetup orientation="portrait" r:id="rId3"/>
  <headerFooter>
    <oddHeader xml:space="preserve">&amp;C&amp;"Times New Roman,Regular"State of New Hampshire Department of Energy
 21 South Fruit Street, Suite 10
Concord, NH 03301
603-271-3670&amp;R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O54"/>
  <sheetViews>
    <sheetView view="pageLayout" zoomScaleNormal="100" zoomScaleSheetLayoutView="80" workbookViewId="0">
      <selection activeCell="B18" sqref="B18:F18"/>
    </sheetView>
  </sheetViews>
  <sheetFormatPr defaultColWidth="9.140625" defaultRowHeight="15" x14ac:dyDescent="0.25"/>
  <cols>
    <col min="1" max="1" width="3.140625" customWidth="1"/>
    <col min="2" max="2" width="20.85546875" style="3" customWidth="1"/>
    <col min="3" max="3" width="19.85546875" style="3" customWidth="1"/>
    <col min="4" max="4" width="20.7109375" customWidth="1"/>
    <col min="5" max="5" width="8.42578125" customWidth="1"/>
    <col min="6" max="6" width="17.42578125" customWidth="1"/>
  </cols>
  <sheetData>
    <row r="1" spans="1:6" ht="14.25" customHeight="1" x14ac:dyDescent="0.25">
      <c r="A1" s="190" t="s">
        <v>20</v>
      </c>
      <c r="B1" s="190"/>
      <c r="C1" s="190"/>
      <c r="D1" s="190"/>
      <c r="E1" s="190"/>
      <c r="F1" s="190"/>
    </row>
    <row r="2" spans="1:6" ht="4.5" customHeight="1" x14ac:dyDescent="0.25">
      <c r="A2" s="6"/>
      <c r="B2" s="7"/>
      <c r="C2" s="7"/>
      <c r="E2" t="s">
        <v>19</v>
      </c>
    </row>
    <row r="3" spans="1:6" ht="18" customHeight="1" x14ac:dyDescent="0.25">
      <c r="A3" s="189" t="s">
        <v>94</v>
      </c>
      <c r="B3" s="189"/>
      <c r="C3" s="189"/>
      <c r="D3" s="189"/>
      <c r="E3" s="189"/>
      <c r="F3" s="189"/>
    </row>
    <row r="4" spans="1:6" ht="16.5" customHeight="1" x14ac:dyDescent="0.25">
      <c r="A4" s="39"/>
      <c r="B4" s="193" t="s">
        <v>85</v>
      </c>
      <c r="C4" s="193"/>
      <c r="D4" s="193"/>
      <c r="E4" s="193"/>
      <c r="F4" s="193"/>
    </row>
    <row r="5" spans="1:6" ht="15" customHeight="1" x14ac:dyDescent="0.25">
      <c r="B5" s="55" t="s">
        <v>62</v>
      </c>
      <c r="C5" s="51"/>
      <c r="D5" s="53"/>
      <c r="E5" s="192"/>
      <c r="F5" s="192"/>
    </row>
    <row r="6" spans="1:6" ht="15" customHeight="1" x14ac:dyDescent="0.25">
      <c r="B6" s="55" t="s">
        <v>84</v>
      </c>
      <c r="C6" s="56"/>
      <c r="D6" s="53"/>
      <c r="E6" s="54"/>
      <c r="F6" s="54"/>
    </row>
    <row r="7" spans="1:6" ht="15" customHeight="1" x14ac:dyDescent="0.25">
      <c r="B7" s="46"/>
      <c r="C7" s="53"/>
      <c r="D7" s="53"/>
      <c r="E7" s="54"/>
      <c r="F7" s="54"/>
    </row>
    <row r="8" spans="1:6" ht="13.5" customHeight="1" x14ac:dyDescent="0.25">
      <c r="A8" s="191" t="s">
        <v>65</v>
      </c>
      <c r="B8" s="191"/>
      <c r="C8" s="191"/>
      <c r="D8" s="8"/>
      <c r="E8" s="26" t="s">
        <v>19</v>
      </c>
      <c r="F8" s="40" t="s">
        <v>19</v>
      </c>
    </row>
    <row r="9" spans="1:6" ht="15" customHeight="1" x14ac:dyDescent="0.25">
      <c r="A9" s="8"/>
      <c r="B9" s="26" t="s">
        <v>16</v>
      </c>
      <c r="C9" s="187"/>
      <c r="D9" s="188"/>
      <c r="E9" s="11" t="s">
        <v>2</v>
      </c>
      <c r="F9" s="35" t="s">
        <v>19</v>
      </c>
    </row>
    <row r="10" spans="1:6" ht="13.5" customHeight="1" x14ac:dyDescent="0.25">
      <c r="A10" s="10"/>
      <c r="B10" s="29" t="s">
        <v>1</v>
      </c>
      <c r="C10" s="186"/>
      <c r="D10" s="186"/>
      <c r="E10" s="11" t="s">
        <v>6</v>
      </c>
      <c r="F10" s="36" t="s">
        <v>19</v>
      </c>
    </row>
    <row r="11" spans="1:6" ht="15" customHeight="1" x14ac:dyDescent="0.25">
      <c r="B11" s="52" t="s">
        <v>63</v>
      </c>
      <c r="C11" s="53"/>
      <c r="D11" s="58"/>
      <c r="E11" s="54"/>
      <c r="F11" s="54"/>
    </row>
    <row r="12" spans="1:6" ht="15" customHeight="1" x14ac:dyDescent="0.25">
      <c r="B12" s="55" t="s">
        <v>95</v>
      </c>
      <c r="C12" s="51"/>
      <c r="D12" s="183" t="s">
        <v>64</v>
      </c>
      <c r="E12" s="183"/>
      <c r="F12" s="45"/>
    </row>
    <row r="13" spans="1:6" ht="14.25" customHeight="1" x14ac:dyDescent="0.25">
      <c r="A13" s="185" t="s">
        <v>66</v>
      </c>
      <c r="B13" s="185"/>
      <c r="C13" s="185"/>
      <c r="D13" s="185"/>
      <c r="E13" s="185"/>
      <c r="F13" s="185"/>
    </row>
    <row r="14" spans="1:6" ht="13.5" customHeight="1" x14ac:dyDescent="0.25">
      <c r="A14" s="25"/>
      <c r="B14" s="25"/>
      <c r="C14" s="50" t="s">
        <v>14</v>
      </c>
      <c r="D14" s="50" t="s">
        <v>15</v>
      </c>
      <c r="E14" s="25"/>
      <c r="F14" s="25"/>
    </row>
    <row r="15" spans="1:6" x14ac:dyDescent="0.25">
      <c r="A15" s="12"/>
      <c r="B15" s="26" t="s">
        <v>3</v>
      </c>
      <c r="C15" s="27" t="s">
        <v>19</v>
      </c>
      <c r="D15" s="27" t="s">
        <v>19</v>
      </c>
      <c r="E15" s="26" t="s">
        <v>2</v>
      </c>
      <c r="F15" s="35" t="s">
        <v>19</v>
      </c>
    </row>
    <row r="16" spans="1:6" x14ac:dyDescent="0.25">
      <c r="A16" s="12"/>
      <c r="B16" s="26" t="s">
        <v>1</v>
      </c>
      <c r="C16" s="184" t="s">
        <v>19</v>
      </c>
      <c r="D16" s="184"/>
      <c r="E16" s="11" t="s">
        <v>6</v>
      </c>
      <c r="F16" s="36" t="s">
        <v>19</v>
      </c>
    </row>
    <row r="17" spans="1:15" ht="18.75" customHeight="1" x14ac:dyDescent="0.25">
      <c r="A17" s="191" t="s">
        <v>67</v>
      </c>
      <c r="B17" s="191"/>
      <c r="C17" s="191"/>
      <c r="D17" s="191"/>
      <c r="E17" s="191"/>
      <c r="F17" s="191"/>
    </row>
    <row r="18" spans="1:15" ht="35.25" customHeight="1" x14ac:dyDescent="0.25">
      <c r="A18" s="57"/>
      <c r="B18" s="198" t="s">
        <v>223</v>
      </c>
      <c r="C18" s="198"/>
      <c r="D18" s="198"/>
      <c r="E18" s="198"/>
      <c r="F18" s="198"/>
    </row>
    <row r="19" spans="1:15" ht="15" customHeight="1" x14ac:dyDescent="0.25">
      <c r="A19" s="8"/>
      <c r="B19" s="29" t="s">
        <v>16</v>
      </c>
      <c r="C19" s="187"/>
      <c r="D19" s="188"/>
      <c r="E19" s="11" t="s">
        <v>2</v>
      </c>
      <c r="F19" s="35" t="s">
        <v>19</v>
      </c>
    </row>
    <row r="20" spans="1:15" ht="13.5" customHeight="1" x14ac:dyDescent="0.25">
      <c r="A20" s="10"/>
      <c r="B20" s="29" t="s">
        <v>1</v>
      </c>
      <c r="C20" s="186"/>
      <c r="D20" s="186"/>
      <c r="E20" s="11" t="s">
        <v>6</v>
      </c>
      <c r="F20" s="36" t="s">
        <v>19</v>
      </c>
    </row>
    <row r="21" spans="1:15" ht="15" customHeight="1" x14ac:dyDescent="0.25">
      <c r="A21" s="11"/>
      <c r="B21" s="29" t="s">
        <v>23</v>
      </c>
      <c r="C21" s="195"/>
      <c r="D21" s="195"/>
      <c r="E21" s="14" t="s">
        <v>13</v>
      </c>
      <c r="F21" s="19"/>
    </row>
    <row r="22" spans="1:15" ht="15" customHeight="1" x14ac:dyDescent="0.25">
      <c r="A22" s="11"/>
      <c r="B22" s="7"/>
      <c r="C22" s="47" t="s">
        <v>11</v>
      </c>
      <c r="D22" s="42" t="s">
        <v>21</v>
      </c>
      <c r="E22" s="14" t="s">
        <v>12</v>
      </c>
      <c r="F22" s="37" t="s">
        <v>19</v>
      </c>
    </row>
    <row r="23" spans="1:15" ht="15" customHeight="1" x14ac:dyDescent="0.25">
      <c r="A23" s="11"/>
      <c r="B23" s="29" t="s">
        <v>24</v>
      </c>
      <c r="C23" s="196"/>
      <c r="D23" s="196"/>
      <c r="E23" s="14" t="s">
        <v>13</v>
      </c>
      <c r="F23" s="19"/>
    </row>
    <row r="24" spans="1:15" s="5" customFormat="1" ht="15" customHeight="1" x14ac:dyDescent="0.25">
      <c r="A24" s="11"/>
      <c r="B24" s="11" t="s">
        <v>25</v>
      </c>
      <c r="C24" s="47" t="s">
        <v>11</v>
      </c>
      <c r="D24" s="42" t="s">
        <v>21</v>
      </c>
      <c r="E24" s="14" t="s">
        <v>12</v>
      </c>
      <c r="F24" s="37" t="s">
        <v>19</v>
      </c>
      <c r="G24"/>
      <c r="H24"/>
      <c r="I24"/>
      <c r="J24"/>
      <c r="K24"/>
      <c r="L24"/>
      <c r="M24"/>
      <c r="N24"/>
      <c r="O24"/>
    </row>
    <row r="25" spans="1:15" ht="17.25" customHeight="1" x14ac:dyDescent="0.25">
      <c r="A25" s="11"/>
      <c r="B25" s="11" t="s">
        <v>96</v>
      </c>
      <c r="C25" s="44"/>
      <c r="D25" s="38" t="s">
        <v>9</v>
      </c>
      <c r="E25" s="197"/>
      <c r="F25" s="197"/>
    </row>
    <row r="26" spans="1:15" ht="15.75" customHeight="1" x14ac:dyDescent="0.25">
      <c r="A26" s="11"/>
      <c r="B26" s="29" t="s">
        <v>4</v>
      </c>
      <c r="C26" s="44"/>
      <c r="D26" s="47" t="s">
        <v>5</v>
      </c>
      <c r="E26" s="195"/>
      <c r="F26" s="195"/>
    </row>
    <row r="27" spans="1:15" ht="15.75" customHeight="1" x14ac:dyDescent="0.25">
      <c r="A27" s="11"/>
      <c r="B27" s="29" t="s">
        <v>17</v>
      </c>
      <c r="C27" s="11"/>
      <c r="D27" s="187"/>
      <c r="E27" s="187"/>
      <c r="F27" s="187"/>
    </row>
    <row r="28" spans="1:15" ht="15.75" customHeight="1" x14ac:dyDescent="0.25">
      <c r="A28" s="11"/>
      <c r="B28" s="29" t="s">
        <v>26</v>
      </c>
      <c r="C28" s="44"/>
      <c r="D28" s="11"/>
      <c r="E28" s="43"/>
      <c r="F28" s="43"/>
    </row>
    <row r="29" spans="1:15" x14ac:dyDescent="0.25">
      <c r="A29" s="194" t="s">
        <v>86</v>
      </c>
      <c r="B29" s="194"/>
      <c r="C29" s="194"/>
      <c r="D29" s="194"/>
      <c r="E29" s="194"/>
      <c r="F29" s="194"/>
    </row>
    <row r="30" spans="1:15" x14ac:dyDescent="0.25">
      <c r="A30" s="10"/>
      <c r="B30" s="199"/>
      <c r="C30" s="199"/>
      <c r="D30" s="199"/>
      <c r="E30" s="199"/>
      <c r="F30" s="199"/>
    </row>
    <row r="31" spans="1:15" x14ac:dyDescent="0.25">
      <c r="A31" s="10"/>
      <c r="B31" s="200"/>
      <c r="C31" s="200"/>
      <c r="D31" s="200"/>
      <c r="E31" s="200"/>
      <c r="F31" s="200"/>
    </row>
    <row r="32" spans="1:15" x14ac:dyDescent="0.25">
      <c r="A32" s="8"/>
      <c r="B32" s="201"/>
      <c r="C32" s="201"/>
      <c r="D32" s="201"/>
      <c r="E32" s="201"/>
      <c r="F32" s="201"/>
    </row>
    <row r="33" spans="1:6" x14ac:dyDescent="0.25">
      <c r="B33" s="201"/>
      <c r="C33" s="201"/>
      <c r="D33" s="201"/>
      <c r="E33" s="201"/>
      <c r="F33" s="201"/>
    </row>
    <row r="34" spans="1:6" x14ac:dyDescent="0.25">
      <c r="A34" s="9"/>
      <c r="B34" s="201"/>
      <c r="C34" s="201"/>
      <c r="D34" s="201"/>
      <c r="E34" s="201"/>
      <c r="F34" s="201"/>
    </row>
    <row r="35" spans="1:6" x14ac:dyDescent="0.25">
      <c r="B35" s="4"/>
      <c r="C35" s="4"/>
    </row>
    <row r="36" spans="1:6" x14ac:dyDescent="0.25">
      <c r="B36" s="4"/>
      <c r="C36" s="4"/>
    </row>
    <row r="37" spans="1:6" x14ac:dyDescent="0.25">
      <c r="B37" s="4"/>
      <c r="C37" s="4"/>
    </row>
    <row r="38" spans="1:6" x14ac:dyDescent="0.25">
      <c r="B38" s="4"/>
      <c r="C38" s="4"/>
    </row>
    <row r="39" spans="1:6" x14ac:dyDescent="0.25">
      <c r="B39" s="4"/>
      <c r="C39" s="4"/>
    </row>
    <row r="40" spans="1:6" x14ac:dyDescent="0.25">
      <c r="B40" s="4"/>
      <c r="C40" s="4"/>
    </row>
    <row r="41" spans="1:6" x14ac:dyDescent="0.25">
      <c r="B41" s="4"/>
      <c r="C41" s="4"/>
    </row>
    <row r="42" spans="1:6" x14ac:dyDescent="0.25">
      <c r="B42" s="4"/>
      <c r="C42" s="4"/>
    </row>
    <row r="43" spans="1:6" x14ac:dyDescent="0.25">
      <c r="B43" s="4"/>
      <c r="C43" s="4"/>
    </row>
    <row r="44" spans="1:6" x14ac:dyDescent="0.25">
      <c r="B44" s="4"/>
      <c r="C44" s="4"/>
    </row>
    <row r="45" spans="1:6" x14ac:dyDescent="0.25">
      <c r="B45" s="4"/>
      <c r="C45" s="4"/>
    </row>
    <row r="46" spans="1:6" x14ac:dyDescent="0.25">
      <c r="B46" s="4"/>
      <c r="C46" s="4"/>
    </row>
    <row r="47" spans="1:6" x14ac:dyDescent="0.25">
      <c r="B47" s="4"/>
      <c r="C47" s="4"/>
    </row>
    <row r="48" spans="1:6" x14ac:dyDescent="0.25">
      <c r="B48" s="4"/>
      <c r="C48" s="4"/>
    </row>
    <row r="49" spans="2:3" x14ac:dyDescent="0.25">
      <c r="B49" s="4"/>
      <c r="C49" s="4"/>
    </row>
    <row r="50" spans="2:3" x14ac:dyDescent="0.25">
      <c r="B50" s="4"/>
      <c r="C50" s="4"/>
    </row>
    <row r="51" spans="2:3" x14ac:dyDescent="0.25">
      <c r="B51" s="4"/>
      <c r="C51" s="4"/>
    </row>
    <row r="52" spans="2:3" x14ac:dyDescent="0.25">
      <c r="B52" s="4"/>
      <c r="C52" s="4"/>
    </row>
    <row r="53" spans="2:3" x14ac:dyDescent="0.25">
      <c r="B53" s="4"/>
      <c r="C53" s="4"/>
    </row>
    <row r="54" spans="2:3" x14ac:dyDescent="0.25">
      <c r="B54" s="4"/>
      <c r="C54" s="4"/>
    </row>
  </sheetData>
  <mergeCells count="25">
    <mergeCell ref="B30:F30"/>
    <mergeCell ref="B31:F31"/>
    <mergeCell ref="B32:F32"/>
    <mergeCell ref="B33:F33"/>
    <mergeCell ref="B34:F34"/>
    <mergeCell ref="A29:F29"/>
    <mergeCell ref="A17:F17"/>
    <mergeCell ref="C19:D19"/>
    <mergeCell ref="C20:D20"/>
    <mergeCell ref="C21:D21"/>
    <mergeCell ref="C23:D23"/>
    <mergeCell ref="E25:F25"/>
    <mergeCell ref="E26:F26"/>
    <mergeCell ref="D27:F27"/>
    <mergeCell ref="B18:F18"/>
    <mergeCell ref="A3:F3"/>
    <mergeCell ref="A1:F1"/>
    <mergeCell ref="A8:C8"/>
    <mergeCell ref="E5:F5"/>
    <mergeCell ref="B4:F4"/>
    <mergeCell ref="D12:E12"/>
    <mergeCell ref="C16:D16"/>
    <mergeCell ref="A13:F13"/>
    <mergeCell ref="C10:D10"/>
    <mergeCell ref="C9:D9"/>
  </mergeCells>
  <pageMargins left="0.7" right="0.7" top="1.2083333333333333" bottom="0.75" header="0.3" footer="0.3"/>
  <pageSetup orientation="portrait" r:id="rId1"/>
  <headerFooter>
    <oddHeader>&amp;C&amp;"Times New Roman,Regular"State of New Hampshire Department of Energy
 21 South Fruit Street, Suite 10
Concord, NH 03301
603-271-3670</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0</xdr:col>
                    <xdr:colOff>0</xdr:colOff>
                    <xdr:row>2</xdr:row>
                    <xdr:rowOff>171450</xdr:rowOff>
                  </from>
                  <to>
                    <xdr:col>1</xdr:col>
                    <xdr:colOff>28575</xdr:colOff>
                    <xdr:row>4</xdr:row>
                    <xdr:rowOff>19050</xdr:rowOff>
                  </to>
                </anchor>
              </controlPr>
            </control>
          </mc:Choice>
        </mc:AlternateContent>
        <mc:AlternateContent xmlns:mc="http://schemas.openxmlformats.org/markup-compatibility/2006">
          <mc:Choice Requires="x14">
            <control shapeId="11271" r:id="rId5" name="Check Box 7">
              <controlPr defaultSize="0" autoFill="0" autoLine="0" autoPict="0">
                <anchor moveWithCells="1">
                  <from>
                    <xdr:col>1</xdr:col>
                    <xdr:colOff>1000125</xdr:colOff>
                    <xdr:row>2</xdr:row>
                    <xdr:rowOff>209550</xdr:rowOff>
                  </from>
                  <to>
                    <xdr:col>1</xdr:col>
                    <xdr:colOff>1257300</xdr:colOff>
                    <xdr:row>4</xdr:row>
                    <xdr:rowOff>57150</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2</xdr:col>
                    <xdr:colOff>1009650</xdr:colOff>
                    <xdr:row>2</xdr:row>
                    <xdr:rowOff>209550</xdr:rowOff>
                  </from>
                  <to>
                    <xdr:col>2</xdr:col>
                    <xdr:colOff>1266825</xdr:colOff>
                    <xdr:row>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S68"/>
  <sheetViews>
    <sheetView view="pageLayout" topLeftCell="A5" zoomScale="70" zoomScaleNormal="80" zoomScalePageLayoutView="70" workbookViewId="0">
      <selection activeCell="E13" sqref="E13"/>
    </sheetView>
  </sheetViews>
  <sheetFormatPr defaultRowHeight="15" x14ac:dyDescent="0.25"/>
  <cols>
    <col min="1" max="1" width="15.42578125" style="116" customWidth="1"/>
    <col min="2" max="2" width="31.28515625" style="97" customWidth="1"/>
    <col min="3" max="3" width="18.7109375" style="97" customWidth="1"/>
    <col min="4" max="4" width="14.42578125" style="97" customWidth="1"/>
    <col min="5" max="5" width="11.140625" style="97" customWidth="1"/>
    <col min="6" max="6" width="12" style="97" customWidth="1"/>
    <col min="7" max="7" width="11.7109375" style="97" customWidth="1"/>
    <col min="8" max="8" width="11.85546875" style="97" customWidth="1"/>
    <col min="9" max="9" width="12.5703125" style="97" customWidth="1"/>
    <col min="10" max="10" width="11.42578125" style="97" customWidth="1"/>
    <col min="11" max="11" width="12.5703125" style="97" customWidth="1"/>
    <col min="12" max="12" width="11.42578125" style="97" customWidth="1"/>
    <col min="13" max="13" width="12" style="97" customWidth="1"/>
    <col min="14" max="14" width="10.5703125" style="97" bestFit="1" customWidth="1"/>
    <col min="15" max="15" width="11" style="97" customWidth="1"/>
    <col min="16" max="16" width="10.7109375" style="97" customWidth="1"/>
    <col min="17" max="17" width="11" style="97" customWidth="1"/>
    <col min="18" max="18" width="14" style="97" customWidth="1"/>
    <col min="19" max="16384" width="9.140625" style="97"/>
  </cols>
  <sheetData>
    <row r="1" spans="1:19" ht="25.5" customHeight="1" x14ac:dyDescent="0.25">
      <c r="A1" s="218" t="s">
        <v>125</v>
      </c>
      <c r="B1" s="218"/>
      <c r="C1" s="218"/>
      <c r="D1" s="218"/>
      <c r="E1" s="218"/>
      <c r="F1" s="218"/>
      <c r="G1" s="218"/>
      <c r="H1" s="218"/>
      <c r="I1" s="218"/>
      <c r="J1" s="218"/>
      <c r="K1" s="218"/>
      <c r="L1" s="218"/>
      <c r="M1" s="218"/>
      <c r="N1" s="218"/>
      <c r="O1" s="218"/>
      <c r="P1" s="218"/>
      <c r="Q1" s="218"/>
      <c r="R1" s="218"/>
      <c r="S1" s="218"/>
    </row>
    <row r="2" spans="1:19" ht="14.25" customHeight="1" x14ac:dyDescent="0.25">
      <c r="A2" s="98"/>
      <c r="B2" s="99"/>
      <c r="C2" s="99"/>
      <c r="D2" s="99"/>
      <c r="E2" s="99"/>
      <c r="F2" s="99"/>
    </row>
    <row r="3" spans="1:19" ht="252.4" customHeight="1" x14ac:dyDescent="0.25">
      <c r="A3" s="98"/>
      <c r="B3" s="99"/>
      <c r="C3" s="99"/>
      <c r="D3" s="99"/>
      <c r="E3" s="99"/>
      <c r="F3" s="99"/>
    </row>
    <row r="4" spans="1:19" ht="21.75" customHeight="1" thickBot="1" x14ac:dyDescent="0.3">
      <c r="A4" s="98"/>
      <c r="B4" s="99"/>
      <c r="C4" s="99"/>
      <c r="D4" s="99"/>
      <c r="E4" s="99"/>
      <c r="F4" s="99"/>
    </row>
    <row r="5" spans="1:19" ht="19.5" thickBot="1" x14ac:dyDescent="0.35">
      <c r="A5" s="209" t="s">
        <v>104</v>
      </c>
      <c r="B5" s="210"/>
      <c r="C5" s="210"/>
      <c r="D5" s="210"/>
      <c r="E5" s="210"/>
      <c r="F5" s="210"/>
      <c r="G5" s="210"/>
      <c r="H5" s="210"/>
      <c r="I5" s="210"/>
      <c r="J5" s="210"/>
      <c r="K5" s="210"/>
      <c r="L5" s="210"/>
      <c r="M5" s="210"/>
      <c r="N5" s="210"/>
      <c r="O5" s="210"/>
      <c r="P5" s="210"/>
      <c r="Q5" s="210"/>
      <c r="R5" s="211"/>
    </row>
    <row r="6" spans="1:19" s="100" customFormat="1" ht="37.5" customHeight="1" thickBot="1" x14ac:dyDescent="0.3">
      <c r="A6" s="204" t="s">
        <v>104</v>
      </c>
      <c r="B6" s="205"/>
      <c r="C6" s="205"/>
      <c r="D6" s="205"/>
      <c r="E6" s="206"/>
      <c r="F6" s="117" t="s">
        <v>31</v>
      </c>
      <c r="G6" s="117" t="s">
        <v>32</v>
      </c>
      <c r="H6" s="117" t="s">
        <v>33</v>
      </c>
      <c r="I6" s="117" t="s">
        <v>34</v>
      </c>
      <c r="J6" s="117" t="s">
        <v>35</v>
      </c>
      <c r="K6" s="117" t="s">
        <v>36</v>
      </c>
      <c r="L6" s="117" t="s">
        <v>37</v>
      </c>
      <c r="M6" s="117" t="s">
        <v>38</v>
      </c>
      <c r="N6" s="117" t="s">
        <v>39</v>
      </c>
      <c r="O6" s="117" t="s">
        <v>40</v>
      </c>
      <c r="P6" s="117" t="s">
        <v>41</v>
      </c>
      <c r="Q6" s="117" t="s">
        <v>42</v>
      </c>
      <c r="R6" s="118" t="s">
        <v>28</v>
      </c>
    </row>
    <row r="7" spans="1:19" ht="37.5" customHeight="1" thickTop="1" x14ac:dyDescent="0.25">
      <c r="A7" s="119" t="s">
        <v>207</v>
      </c>
      <c r="B7" s="101"/>
      <c r="C7" s="219" t="s">
        <v>99</v>
      </c>
      <c r="D7" s="219"/>
      <c r="E7" s="219"/>
      <c r="F7" s="102"/>
      <c r="G7" s="102"/>
      <c r="H7" s="102"/>
      <c r="I7" s="102"/>
      <c r="J7" s="102"/>
      <c r="K7" s="102"/>
      <c r="L7" s="102"/>
      <c r="M7" s="102"/>
      <c r="N7" s="102"/>
      <c r="O7" s="102"/>
      <c r="P7" s="102"/>
      <c r="Q7" s="102"/>
      <c r="R7" s="124">
        <f>SUM(F7:Q7)</f>
        <v>0</v>
      </c>
    </row>
    <row r="8" spans="1:19" ht="30.75" customHeight="1" x14ac:dyDescent="0.25">
      <c r="A8" s="120" t="s">
        <v>206</v>
      </c>
      <c r="B8" s="103"/>
      <c r="C8" s="220" t="s">
        <v>89</v>
      </c>
      <c r="D8" s="220"/>
      <c r="E8" s="220"/>
      <c r="F8" s="104"/>
      <c r="G8" s="104"/>
      <c r="H8" s="104"/>
      <c r="I8" s="104"/>
      <c r="J8" s="104"/>
      <c r="K8" s="104"/>
      <c r="L8" s="104"/>
      <c r="M8" s="104"/>
      <c r="N8" s="104"/>
      <c r="O8" s="104"/>
      <c r="P8" s="104"/>
      <c r="Q8" s="104"/>
      <c r="R8" s="125">
        <f>SUM(F8:Q8)</f>
        <v>0</v>
      </c>
    </row>
    <row r="9" spans="1:19" ht="36.75" customHeight="1" thickBot="1" x14ac:dyDescent="0.3">
      <c r="A9" s="121" t="s">
        <v>7</v>
      </c>
      <c r="B9" s="105"/>
      <c r="C9" s="220" t="s">
        <v>92</v>
      </c>
      <c r="D9" s="220"/>
      <c r="E9" s="220"/>
      <c r="F9" s="104"/>
      <c r="G9" s="104"/>
      <c r="H9" s="104"/>
      <c r="I9" s="104"/>
      <c r="J9" s="104"/>
      <c r="K9" s="104"/>
      <c r="L9" s="104"/>
      <c r="M9" s="104"/>
      <c r="N9" s="104"/>
      <c r="O9" s="104"/>
      <c r="P9" s="104"/>
      <c r="Q9" s="104"/>
      <c r="R9" s="125">
        <f>SUM(F9:Q9)</f>
        <v>0</v>
      </c>
    </row>
    <row r="10" spans="1:19" ht="47.25" customHeight="1" thickBot="1" x14ac:dyDescent="0.3">
      <c r="A10" s="202" t="s">
        <v>90</v>
      </c>
      <c r="B10" s="203"/>
      <c r="C10" s="203"/>
      <c r="D10" s="203"/>
      <c r="E10" s="203"/>
      <c r="F10" s="122">
        <f>F8-F9</f>
        <v>0</v>
      </c>
      <c r="G10" s="122">
        <f t="shared" ref="G10:Q10" si="0">G8-G9</f>
        <v>0</v>
      </c>
      <c r="H10" s="122">
        <f t="shared" si="0"/>
        <v>0</v>
      </c>
      <c r="I10" s="122">
        <f t="shared" si="0"/>
        <v>0</v>
      </c>
      <c r="J10" s="122">
        <f t="shared" si="0"/>
        <v>0</v>
      </c>
      <c r="K10" s="122">
        <f t="shared" si="0"/>
        <v>0</v>
      </c>
      <c r="L10" s="122">
        <f t="shared" si="0"/>
        <v>0</v>
      </c>
      <c r="M10" s="122">
        <f t="shared" si="0"/>
        <v>0</v>
      </c>
      <c r="N10" s="122">
        <f t="shared" si="0"/>
        <v>0</v>
      </c>
      <c r="O10" s="122">
        <f t="shared" si="0"/>
        <v>0</v>
      </c>
      <c r="P10" s="122">
        <f t="shared" si="0"/>
        <v>0</v>
      </c>
      <c r="Q10" s="122">
        <f t="shared" si="0"/>
        <v>0</v>
      </c>
      <c r="R10" s="123">
        <f>SUM(F10:Q10)</f>
        <v>0</v>
      </c>
    </row>
    <row r="11" spans="1:19" ht="33" customHeight="1" thickBot="1" x14ac:dyDescent="0.3">
      <c r="A11" s="106"/>
      <c r="B11" s="107"/>
      <c r="C11" s="108"/>
      <c r="D11" s="108"/>
      <c r="E11" s="108"/>
      <c r="F11" s="109"/>
      <c r="G11" s="109"/>
      <c r="H11" s="109"/>
      <c r="I11" s="109"/>
      <c r="J11" s="109"/>
      <c r="K11" s="109"/>
      <c r="L11" s="110"/>
      <c r="M11" s="109"/>
      <c r="N11" s="109"/>
      <c r="O11" s="109"/>
      <c r="P11" s="109"/>
      <c r="Q11" s="109"/>
      <c r="R11" s="109"/>
    </row>
    <row r="12" spans="1:19" ht="19.5" thickBot="1" x14ac:dyDescent="0.35">
      <c r="A12" s="209" t="s">
        <v>124</v>
      </c>
      <c r="B12" s="210"/>
      <c r="C12" s="210"/>
      <c r="D12" s="210"/>
      <c r="E12" s="210"/>
      <c r="F12" s="210"/>
      <c r="G12" s="210"/>
      <c r="H12" s="210"/>
      <c r="I12" s="210"/>
      <c r="J12" s="210"/>
      <c r="K12" s="210"/>
      <c r="L12" s="210"/>
      <c r="M12" s="210"/>
      <c r="N12" s="210"/>
      <c r="O12" s="210"/>
      <c r="P12" s="210"/>
      <c r="Q12" s="210"/>
      <c r="R12" s="211"/>
    </row>
    <row r="13" spans="1:19" s="100" customFormat="1" ht="37.5" customHeight="1" thickBot="1" x14ac:dyDescent="0.3">
      <c r="A13" s="126" t="s">
        <v>19</v>
      </c>
      <c r="B13" s="127" t="s">
        <v>30</v>
      </c>
      <c r="C13" s="128" t="s">
        <v>0</v>
      </c>
      <c r="D13" s="129" t="s">
        <v>206</v>
      </c>
      <c r="E13" s="128" t="s">
        <v>7</v>
      </c>
      <c r="F13" s="128" t="s">
        <v>31</v>
      </c>
      <c r="G13" s="128" t="s">
        <v>32</v>
      </c>
      <c r="H13" s="128" t="s">
        <v>33</v>
      </c>
      <c r="I13" s="128" t="s">
        <v>34</v>
      </c>
      <c r="J13" s="128" t="s">
        <v>35</v>
      </c>
      <c r="K13" s="128" t="s">
        <v>36</v>
      </c>
      <c r="L13" s="128" t="s">
        <v>37</v>
      </c>
      <c r="M13" s="128" t="s">
        <v>38</v>
      </c>
      <c r="N13" s="128" t="s">
        <v>39</v>
      </c>
      <c r="O13" s="128" t="s">
        <v>40</v>
      </c>
      <c r="P13" s="128" t="s">
        <v>41</v>
      </c>
      <c r="Q13" s="128" t="s">
        <v>42</v>
      </c>
      <c r="R13" s="128" t="s">
        <v>28</v>
      </c>
    </row>
    <row r="14" spans="1:19" ht="30.75" customHeight="1" thickTop="1" x14ac:dyDescent="0.25">
      <c r="A14" s="130" t="s">
        <v>105</v>
      </c>
      <c r="B14" s="111" t="s">
        <v>19</v>
      </c>
      <c r="C14" s="112"/>
      <c r="D14" s="112"/>
      <c r="E14" s="112"/>
      <c r="F14" s="112"/>
      <c r="G14" s="112"/>
      <c r="H14" s="112"/>
      <c r="I14" s="112"/>
      <c r="J14" s="112"/>
      <c r="K14" s="112"/>
      <c r="L14" s="112"/>
      <c r="M14" s="112"/>
      <c r="N14" s="112"/>
      <c r="O14" s="112"/>
      <c r="P14" s="112"/>
      <c r="Q14" s="112"/>
      <c r="R14" s="134">
        <f t="shared" ref="R14:R63" si="1">SUM(F14:Q14)</f>
        <v>0</v>
      </c>
    </row>
    <row r="15" spans="1:19" ht="24.95" customHeight="1" x14ac:dyDescent="0.25">
      <c r="A15" s="131" t="s">
        <v>106</v>
      </c>
      <c r="B15" s="113" t="s">
        <v>19</v>
      </c>
      <c r="C15" s="112"/>
      <c r="D15" s="112"/>
      <c r="E15" s="112"/>
      <c r="F15" s="112"/>
      <c r="G15" s="112"/>
      <c r="H15" s="112"/>
      <c r="I15" s="112"/>
      <c r="J15" s="112"/>
      <c r="K15" s="112"/>
      <c r="L15" s="112"/>
      <c r="M15" s="112"/>
      <c r="N15" s="112"/>
      <c r="O15" s="112"/>
      <c r="P15" s="112"/>
      <c r="Q15" s="112"/>
      <c r="R15" s="134">
        <f t="shared" si="1"/>
        <v>0</v>
      </c>
    </row>
    <row r="16" spans="1:19" ht="24.95" customHeight="1" x14ac:dyDescent="0.25">
      <c r="A16" s="132" t="s">
        <v>107</v>
      </c>
      <c r="B16" s="111" t="s">
        <v>19</v>
      </c>
      <c r="C16" s="112"/>
      <c r="D16" s="112"/>
      <c r="E16" s="112"/>
      <c r="F16" s="112"/>
      <c r="G16" s="112"/>
      <c r="H16" s="112"/>
      <c r="I16" s="112"/>
      <c r="J16" s="112"/>
      <c r="K16" s="112"/>
      <c r="L16" s="112"/>
      <c r="M16" s="112"/>
      <c r="N16" s="112"/>
      <c r="O16" s="112"/>
      <c r="P16" s="112"/>
      <c r="Q16" s="112"/>
      <c r="R16" s="134">
        <f>SUM(F16:Q16)</f>
        <v>0</v>
      </c>
    </row>
    <row r="17" spans="1:18" ht="24.95" customHeight="1" x14ac:dyDescent="0.25">
      <c r="A17" s="133" t="s">
        <v>108</v>
      </c>
      <c r="B17" s="113" t="s">
        <v>19</v>
      </c>
      <c r="C17" s="112"/>
      <c r="D17" s="112"/>
      <c r="E17" s="112"/>
      <c r="F17" s="112"/>
      <c r="G17" s="112"/>
      <c r="H17" s="112"/>
      <c r="I17" s="112"/>
      <c r="J17" s="112"/>
      <c r="K17" s="112"/>
      <c r="L17" s="112"/>
      <c r="M17" s="112"/>
      <c r="N17" s="112"/>
      <c r="O17" s="112"/>
      <c r="P17" s="112"/>
      <c r="Q17" s="112"/>
      <c r="R17" s="134">
        <f t="shared" si="1"/>
        <v>0</v>
      </c>
    </row>
    <row r="18" spans="1:18" ht="24.95" customHeight="1" x14ac:dyDescent="0.25">
      <c r="A18" s="131" t="s">
        <v>109</v>
      </c>
      <c r="B18" s="113" t="s">
        <v>19</v>
      </c>
      <c r="C18" s="112"/>
      <c r="D18" s="112"/>
      <c r="E18" s="112"/>
      <c r="F18" s="112"/>
      <c r="G18" s="112"/>
      <c r="H18" s="112"/>
      <c r="I18" s="112"/>
      <c r="J18" s="112"/>
      <c r="K18" s="112"/>
      <c r="L18" s="112"/>
      <c r="M18" s="112"/>
      <c r="N18" s="112"/>
      <c r="O18" s="112"/>
      <c r="P18" s="112"/>
      <c r="Q18" s="112"/>
      <c r="R18" s="134">
        <f t="shared" si="1"/>
        <v>0</v>
      </c>
    </row>
    <row r="19" spans="1:18" ht="24.95" customHeight="1" x14ac:dyDescent="0.25">
      <c r="A19" s="132" t="s">
        <v>110</v>
      </c>
      <c r="B19" s="111" t="s">
        <v>19</v>
      </c>
      <c r="C19" s="112"/>
      <c r="D19" s="112"/>
      <c r="E19" s="112"/>
      <c r="F19" s="112"/>
      <c r="G19" s="112"/>
      <c r="H19" s="112"/>
      <c r="I19" s="112"/>
      <c r="J19" s="112"/>
      <c r="K19" s="112"/>
      <c r="L19" s="112"/>
      <c r="M19" s="112"/>
      <c r="N19" s="112"/>
      <c r="O19" s="112"/>
      <c r="P19" s="112"/>
      <c r="Q19" s="112"/>
      <c r="R19" s="134">
        <f t="shared" si="1"/>
        <v>0</v>
      </c>
    </row>
    <row r="20" spans="1:18" ht="24.95" customHeight="1" x14ac:dyDescent="0.25">
      <c r="A20" s="133" t="s">
        <v>111</v>
      </c>
      <c r="B20" s="113" t="s">
        <v>19</v>
      </c>
      <c r="C20" s="112"/>
      <c r="D20" s="114"/>
      <c r="E20" s="114"/>
      <c r="F20" s="112"/>
      <c r="G20" s="112"/>
      <c r="H20" s="112"/>
      <c r="I20" s="112"/>
      <c r="J20" s="112"/>
      <c r="K20" s="112"/>
      <c r="L20" s="112"/>
      <c r="M20" s="112"/>
      <c r="N20" s="112"/>
      <c r="O20" s="112"/>
      <c r="P20" s="112"/>
      <c r="Q20" s="112"/>
      <c r="R20" s="134">
        <f t="shared" si="1"/>
        <v>0</v>
      </c>
    </row>
    <row r="21" spans="1:18" ht="24.95" customHeight="1" x14ac:dyDescent="0.25">
      <c r="A21" s="131" t="s">
        <v>112</v>
      </c>
      <c r="B21" s="113" t="s">
        <v>97</v>
      </c>
      <c r="C21" s="112"/>
      <c r="D21" s="112"/>
      <c r="E21" s="112"/>
      <c r="F21" s="112"/>
      <c r="G21" s="112"/>
      <c r="H21" s="112"/>
      <c r="I21" s="112"/>
      <c r="J21" s="112"/>
      <c r="K21" s="112"/>
      <c r="L21" s="112"/>
      <c r="M21" s="112"/>
      <c r="N21" s="112"/>
      <c r="O21" s="112"/>
      <c r="P21" s="112"/>
      <c r="Q21" s="112"/>
      <c r="R21" s="134">
        <f t="shared" si="1"/>
        <v>0</v>
      </c>
    </row>
    <row r="22" spans="1:18" ht="24.95" customHeight="1" x14ac:dyDescent="0.25">
      <c r="A22" s="132" t="s">
        <v>113</v>
      </c>
      <c r="B22" s="113" t="s">
        <v>19</v>
      </c>
      <c r="C22" s="112"/>
      <c r="D22" s="112"/>
      <c r="E22" s="112"/>
      <c r="F22" s="112"/>
      <c r="G22" s="112"/>
      <c r="H22" s="112"/>
      <c r="I22" s="112"/>
      <c r="J22" s="112"/>
      <c r="K22" s="112"/>
      <c r="L22" s="112"/>
      <c r="M22" s="112"/>
      <c r="N22" s="112"/>
      <c r="O22" s="112"/>
      <c r="P22" s="112"/>
      <c r="Q22" s="112"/>
      <c r="R22" s="134">
        <f t="shared" si="1"/>
        <v>0</v>
      </c>
    </row>
    <row r="23" spans="1:18" ht="24.95" customHeight="1" x14ac:dyDescent="0.25">
      <c r="A23" s="133" t="s">
        <v>114</v>
      </c>
      <c r="B23" s="113"/>
      <c r="C23" s="112"/>
      <c r="D23" s="112"/>
      <c r="E23" s="112"/>
      <c r="F23" s="112"/>
      <c r="G23" s="112"/>
      <c r="H23" s="112"/>
      <c r="I23" s="112"/>
      <c r="J23" s="112"/>
      <c r="K23" s="112"/>
      <c r="L23" s="112"/>
      <c r="M23" s="112"/>
      <c r="N23" s="112"/>
      <c r="O23" s="112"/>
      <c r="P23" s="112"/>
      <c r="Q23" s="112"/>
      <c r="R23" s="134">
        <f t="shared" si="1"/>
        <v>0</v>
      </c>
    </row>
    <row r="24" spans="1:18" ht="24.95" customHeight="1" x14ac:dyDescent="0.25">
      <c r="A24" s="131" t="s">
        <v>115</v>
      </c>
      <c r="B24" s="113"/>
      <c r="C24" s="112"/>
      <c r="D24" s="112"/>
      <c r="E24" s="112"/>
      <c r="F24" s="112"/>
      <c r="G24" s="112"/>
      <c r="H24" s="112"/>
      <c r="I24" s="112"/>
      <c r="J24" s="112"/>
      <c r="K24" s="112"/>
      <c r="L24" s="112"/>
      <c r="M24" s="112"/>
      <c r="N24" s="112"/>
      <c r="O24" s="112"/>
      <c r="P24" s="112"/>
      <c r="Q24" s="112"/>
      <c r="R24" s="134">
        <f t="shared" si="1"/>
        <v>0</v>
      </c>
    </row>
    <row r="25" spans="1:18" ht="24.95" customHeight="1" x14ac:dyDescent="0.25">
      <c r="A25" s="132" t="s">
        <v>116</v>
      </c>
      <c r="B25" s="113"/>
      <c r="C25" s="112"/>
      <c r="D25" s="112"/>
      <c r="E25" s="112"/>
      <c r="F25" s="112"/>
      <c r="G25" s="112"/>
      <c r="H25" s="112"/>
      <c r="I25" s="112"/>
      <c r="J25" s="112"/>
      <c r="K25" s="112"/>
      <c r="L25" s="112"/>
      <c r="M25" s="112"/>
      <c r="N25" s="112"/>
      <c r="O25" s="112"/>
      <c r="P25" s="112"/>
      <c r="Q25" s="112"/>
      <c r="R25" s="134">
        <f t="shared" si="1"/>
        <v>0</v>
      </c>
    </row>
    <row r="26" spans="1:18" ht="24.95" customHeight="1" x14ac:dyDescent="0.25">
      <c r="A26" s="133" t="s">
        <v>117</v>
      </c>
      <c r="B26" s="113"/>
      <c r="C26" s="112"/>
      <c r="D26" s="112"/>
      <c r="E26" s="112"/>
      <c r="F26" s="112"/>
      <c r="G26" s="112"/>
      <c r="H26" s="112"/>
      <c r="I26" s="112"/>
      <c r="J26" s="112"/>
      <c r="K26" s="112"/>
      <c r="L26" s="112"/>
      <c r="M26" s="112"/>
      <c r="N26" s="112"/>
      <c r="O26" s="112"/>
      <c r="P26" s="112"/>
      <c r="Q26" s="112"/>
      <c r="R26" s="134">
        <f t="shared" si="1"/>
        <v>0</v>
      </c>
    </row>
    <row r="27" spans="1:18" ht="24.95" customHeight="1" x14ac:dyDescent="0.25">
      <c r="A27" s="131" t="s">
        <v>118</v>
      </c>
      <c r="B27" s="113"/>
      <c r="C27" s="112"/>
      <c r="D27" s="112"/>
      <c r="E27" s="112"/>
      <c r="F27" s="112"/>
      <c r="G27" s="112"/>
      <c r="H27" s="112"/>
      <c r="I27" s="112"/>
      <c r="J27" s="112"/>
      <c r="K27" s="112"/>
      <c r="L27" s="112"/>
      <c r="M27" s="112"/>
      <c r="N27" s="112"/>
      <c r="O27" s="112"/>
      <c r="P27" s="112"/>
      <c r="Q27" s="112"/>
      <c r="R27" s="134">
        <f t="shared" si="1"/>
        <v>0</v>
      </c>
    </row>
    <row r="28" spans="1:18" ht="24.95" customHeight="1" x14ac:dyDescent="0.25">
      <c r="A28" s="132" t="s">
        <v>119</v>
      </c>
      <c r="B28" s="113"/>
      <c r="C28" s="112"/>
      <c r="D28" s="112"/>
      <c r="E28" s="112"/>
      <c r="F28" s="112"/>
      <c r="G28" s="112"/>
      <c r="H28" s="112"/>
      <c r="I28" s="112"/>
      <c r="J28" s="112"/>
      <c r="K28" s="112"/>
      <c r="L28" s="112"/>
      <c r="M28" s="112"/>
      <c r="N28" s="112"/>
      <c r="O28" s="112"/>
      <c r="P28" s="112"/>
      <c r="Q28" s="112"/>
      <c r="R28" s="134">
        <f t="shared" si="1"/>
        <v>0</v>
      </c>
    </row>
    <row r="29" spans="1:18" ht="24.95" customHeight="1" x14ac:dyDescent="0.25">
      <c r="A29" s="133" t="s">
        <v>120</v>
      </c>
      <c r="B29" s="113"/>
      <c r="C29" s="112"/>
      <c r="D29" s="112"/>
      <c r="E29" s="112"/>
      <c r="F29" s="112"/>
      <c r="G29" s="112"/>
      <c r="H29" s="112"/>
      <c r="I29" s="112"/>
      <c r="J29" s="112"/>
      <c r="K29" s="112"/>
      <c r="L29" s="112"/>
      <c r="M29" s="112"/>
      <c r="N29" s="112"/>
      <c r="O29" s="112"/>
      <c r="P29" s="112"/>
      <c r="Q29" s="112"/>
      <c r="R29" s="134">
        <f>SUM(F29:Q29)</f>
        <v>0</v>
      </c>
    </row>
    <row r="30" spans="1:18" ht="24.95" customHeight="1" x14ac:dyDescent="0.25">
      <c r="A30" s="133" t="s">
        <v>121</v>
      </c>
      <c r="B30" s="113"/>
      <c r="C30" s="112"/>
      <c r="D30" s="112"/>
      <c r="E30" s="112"/>
      <c r="F30" s="112"/>
      <c r="G30" s="112"/>
      <c r="H30" s="112"/>
      <c r="I30" s="112"/>
      <c r="J30" s="112"/>
      <c r="K30" s="112"/>
      <c r="L30" s="112"/>
      <c r="M30" s="112"/>
      <c r="N30" s="112"/>
      <c r="O30" s="112"/>
      <c r="P30" s="112"/>
      <c r="Q30" s="112"/>
      <c r="R30" s="134">
        <f t="shared" si="1"/>
        <v>0</v>
      </c>
    </row>
    <row r="31" spans="1:18" ht="24.95" customHeight="1" x14ac:dyDescent="0.25">
      <c r="A31" s="133" t="s">
        <v>122</v>
      </c>
      <c r="B31" s="113"/>
      <c r="C31" s="112"/>
      <c r="D31" s="112"/>
      <c r="E31" s="112"/>
      <c r="F31" s="112"/>
      <c r="G31" s="112"/>
      <c r="H31" s="112"/>
      <c r="I31" s="112"/>
      <c r="J31" s="112"/>
      <c r="K31" s="112"/>
      <c r="L31" s="112"/>
      <c r="M31" s="112"/>
      <c r="N31" s="112"/>
      <c r="O31" s="112"/>
      <c r="P31" s="112"/>
      <c r="Q31" s="112"/>
      <c r="R31" s="134">
        <f t="shared" si="1"/>
        <v>0</v>
      </c>
    </row>
    <row r="32" spans="1:18" ht="24.95" customHeight="1" x14ac:dyDescent="0.25">
      <c r="A32" s="133" t="s">
        <v>123</v>
      </c>
      <c r="B32" s="113"/>
      <c r="C32" s="112"/>
      <c r="D32" s="112"/>
      <c r="E32" s="112"/>
      <c r="F32" s="112"/>
      <c r="G32" s="112"/>
      <c r="H32" s="112"/>
      <c r="I32" s="112"/>
      <c r="J32" s="112"/>
      <c r="K32" s="112"/>
      <c r="L32" s="112"/>
      <c r="M32" s="112"/>
      <c r="N32" s="112"/>
      <c r="O32" s="112"/>
      <c r="P32" s="112"/>
      <c r="Q32" s="112"/>
      <c r="R32" s="134">
        <f t="shared" si="1"/>
        <v>0</v>
      </c>
    </row>
    <row r="33" spans="1:18" ht="24.95" customHeight="1" x14ac:dyDescent="0.25">
      <c r="A33" s="133" t="s">
        <v>160</v>
      </c>
      <c r="B33" s="113"/>
      <c r="C33" s="112"/>
      <c r="D33" s="112"/>
      <c r="E33" s="112"/>
      <c r="F33" s="112"/>
      <c r="G33" s="112"/>
      <c r="H33" s="112"/>
      <c r="I33" s="112"/>
      <c r="J33" s="112"/>
      <c r="K33" s="112"/>
      <c r="L33" s="112"/>
      <c r="M33" s="112"/>
      <c r="N33" s="112"/>
      <c r="O33" s="112"/>
      <c r="P33" s="112"/>
      <c r="Q33" s="112"/>
      <c r="R33" s="134">
        <f t="shared" si="1"/>
        <v>0</v>
      </c>
    </row>
    <row r="34" spans="1:18" ht="24.95" customHeight="1" x14ac:dyDescent="0.25">
      <c r="A34" s="133" t="s">
        <v>161</v>
      </c>
      <c r="B34" s="113"/>
      <c r="C34" s="112"/>
      <c r="D34" s="112"/>
      <c r="E34" s="112"/>
      <c r="F34" s="112"/>
      <c r="G34" s="112"/>
      <c r="H34" s="112"/>
      <c r="I34" s="112"/>
      <c r="J34" s="112"/>
      <c r="K34" s="112"/>
      <c r="L34" s="112"/>
      <c r="M34" s="112"/>
      <c r="N34" s="112"/>
      <c r="O34" s="112"/>
      <c r="P34" s="112"/>
      <c r="Q34" s="112"/>
      <c r="R34" s="134">
        <f t="shared" si="1"/>
        <v>0</v>
      </c>
    </row>
    <row r="35" spans="1:18" ht="24.95" customHeight="1" x14ac:dyDescent="0.25">
      <c r="A35" s="133" t="s">
        <v>162</v>
      </c>
      <c r="B35" s="113"/>
      <c r="C35" s="112"/>
      <c r="D35" s="112"/>
      <c r="E35" s="112"/>
      <c r="F35" s="112"/>
      <c r="G35" s="112"/>
      <c r="H35" s="112"/>
      <c r="I35" s="112"/>
      <c r="J35" s="112"/>
      <c r="K35" s="112"/>
      <c r="L35" s="112"/>
      <c r="M35" s="112"/>
      <c r="N35" s="112"/>
      <c r="O35" s="112"/>
      <c r="P35" s="112"/>
      <c r="Q35" s="112"/>
      <c r="R35" s="134">
        <f t="shared" si="1"/>
        <v>0</v>
      </c>
    </row>
    <row r="36" spans="1:18" ht="24.95" customHeight="1" x14ac:dyDescent="0.25">
      <c r="A36" s="133" t="s">
        <v>163</v>
      </c>
      <c r="B36" s="113"/>
      <c r="C36" s="112"/>
      <c r="D36" s="112"/>
      <c r="E36" s="112"/>
      <c r="F36" s="112"/>
      <c r="G36" s="112"/>
      <c r="H36" s="112"/>
      <c r="I36" s="112"/>
      <c r="J36" s="112"/>
      <c r="K36" s="112"/>
      <c r="L36" s="112"/>
      <c r="M36" s="112"/>
      <c r="N36" s="112"/>
      <c r="O36" s="112"/>
      <c r="P36" s="112"/>
      <c r="Q36" s="112"/>
      <c r="R36" s="134">
        <f t="shared" si="1"/>
        <v>0</v>
      </c>
    </row>
    <row r="37" spans="1:18" ht="24.95" customHeight="1" x14ac:dyDescent="0.25">
      <c r="A37" s="133" t="s">
        <v>164</v>
      </c>
      <c r="B37" s="113"/>
      <c r="C37" s="112"/>
      <c r="D37" s="112"/>
      <c r="E37" s="112"/>
      <c r="F37" s="112"/>
      <c r="G37" s="112"/>
      <c r="H37" s="112"/>
      <c r="I37" s="112"/>
      <c r="J37" s="112"/>
      <c r="K37" s="112"/>
      <c r="L37" s="112"/>
      <c r="M37" s="112"/>
      <c r="N37" s="112"/>
      <c r="O37" s="112"/>
      <c r="P37" s="112"/>
      <c r="Q37" s="112"/>
      <c r="R37" s="134">
        <f t="shared" si="1"/>
        <v>0</v>
      </c>
    </row>
    <row r="38" spans="1:18" ht="24.95" customHeight="1" x14ac:dyDescent="0.25">
      <c r="A38" s="133" t="s">
        <v>165</v>
      </c>
      <c r="B38" s="113"/>
      <c r="C38" s="112"/>
      <c r="D38" s="112"/>
      <c r="E38" s="112"/>
      <c r="F38" s="112"/>
      <c r="G38" s="112"/>
      <c r="H38" s="112"/>
      <c r="I38" s="112"/>
      <c r="J38" s="112"/>
      <c r="K38" s="112"/>
      <c r="L38" s="112"/>
      <c r="M38" s="112"/>
      <c r="N38" s="112"/>
      <c r="O38" s="112"/>
      <c r="P38" s="112"/>
      <c r="Q38" s="112"/>
      <c r="R38" s="134">
        <f t="shared" si="1"/>
        <v>0</v>
      </c>
    </row>
    <row r="39" spans="1:18" ht="24.95" customHeight="1" x14ac:dyDescent="0.25">
      <c r="A39" s="133" t="s">
        <v>166</v>
      </c>
      <c r="B39" s="113"/>
      <c r="C39" s="112"/>
      <c r="D39" s="112"/>
      <c r="E39" s="112"/>
      <c r="F39" s="112"/>
      <c r="G39" s="112"/>
      <c r="H39" s="112"/>
      <c r="I39" s="112"/>
      <c r="J39" s="112"/>
      <c r="K39" s="112"/>
      <c r="L39" s="112"/>
      <c r="M39" s="112"/>
      <c r="N39" s="112"/>
      <c r="O39" s="112"/>
      <c r="P39" s="112"/>
      <c r="Q39" s="112"/>
      <c r="R39" s="134">
        <f t="shared" si="1"/>
        <v>0</v>
      </c>
    </row>
    <row r="40" spans="1:18" ht="24.95" customHeight="1" x14ac:dyDescent="0.25">
      <c r="A40" s="133" t="s">
        <v>167</v>
      </c>
      <c r="B40" s="113"/>
      <c r="C40" s="112"/>
      <c r="D40" s="112"/>
      <c r="E40" s="112"/>
      <c r="F40" s="112"/>
      <c r="G40" s="112"/>
      <c r="H40" s="112"/>
      <c r="I40" s="112"/>
      <c r="J40" s="112"/>
      <c r="K40" s="112"/>
      <c r="L40" s="112"/>
      <c r="M40" s="112"/>
      <c r="N40" s="112"/>
      <c r="O40" s="112"/>
      <c r="P40" s="112"/>
      <c r="Q40" s="112"/>
      <c r="R40" s="134">
        <f t="shared" si="1"/>
        <v>0</v>
      </c>
    </row>
    <row r="41" spans="1:18" ht="24.95" customHeight="1" x14ac:dyDescent="0.25">
      <c r="A41" s="133" t="s">
        <v>168</v>
      </c>
      <c r="B41" s="113"/>
      <c r="C41" s="112"/>
      <c r="D41" s="112"/>
      <c r="E41" s="112"/>
      <c r="F41" s="112"/>
      <c r="G41" s="112"/>
      <c r="H41" s="112"/>
      <c r="I41" s="112"/>
      <c r="J41" s="112"/>
      <c r="K41" s="112"/>
      <c r="L41" s="112"/>
      <c r="M41" s="112"/>
      <c r="N41" s="112"/>
      <c r="O41" s="112"/>
      <c r="P41" s="112"/>
      <c r="Q41" s="112"/>
      <c r="R41" s="134">
        <f t="shared" si="1"/>
        <v>0</v>
      </c>
    </row>
    <row r="42" spans="1:18" ht="24.95" customHeight="1" x14ac:dyDescent="0.25">
      <c r="A42" s="133" t="s">
        <v>169</v>
      </c>
      <c r="B42" s="113"/>
      <c r="C42" s="112"/>
      <c r="D42" s="112"/>
      <c r="E42" s="112"/>
      <c r="F42" s="112"/>
      <c r="G42" s="112"/>
      <c r="H42" s="112"/>
      <c r="I42" s="112"/>
      <c r="J42" s="112"/>
      <c r="K42" s="112"/>
      <c r="L42" s="112"/>
      <c r="M42" s="112"/>
      <c r="N42" s="112"/>
      <c r="O42" s="112"/>
      <c r="P42" s="112"/>
      <c r="Q42" s="112"/>
      <c r="R42" s="134">
        <f t="shared" si="1"/>
        <v>0</v>
      </c>
    </row>
    <row r="43" spans="1:18" ht="24.95" customHeight="1" x14ac:dyDescent="0.25">
      <c r="A43" s="133" t="s">
        <v>170</v>
      </c>
      <c r="B43" s="113"/>
      <c r="C43" s="112"/>
      <c r="D43" s="112"/>
      <c r="E43" s="112"/>
      <c r="F43" s="112"/>
      <c r="G43" s="112"/>
      <c r="H43" s="112"/>
      <c r="I43" s="112"/>
      <c r="J43" s="112"/>
      <c r="K43" s="112"/>
      <c r="L43" s="112"/>
      <c r="M43" s="112"/>
      <c r="N43" s="112"/>
      <c r="O43" s="112"/>
      <c r="P43" s="112"/>
      <c r="Q43" s="112"/>
      <c r="R43" s="134">
        <f t="shared" si="1"/>
        <v>0</v>
      </c>
    </row>
    <row r="44" spans="1:18" ht="24.95" customHeight="1" x14ac:dyDescent="0.25">
      <c r="A44" s="133" t="s">
        <v>171</v>
      </c>
      <c r="B44" s="113"/>
      <c r="C44" s="112"/>
      <c r="D44" s="112"/>
      <c r="E44" s="112"/>
      <c r="F44" s="112"/>
      <c r="G44" s="112"/>
      <c r="H44" s="112"/>
      <c r="I44" s="112"/>
      <c r="J44" s="112"/>
      <c r="K44" s="112"/>
      <c r="L44" s="112"/>
      <c r="M44" s="112"/>
      <c r="N44" s="112"/>
      <c r="O44" s="112"/>
      <c r="P44" s="112"/>
      <c r="Q44" s="112"/>
      <c r="R44" s="134">
        <f t="shared" si="1"/>
        <v>0</v>
      </c>
    </row>
    <row r="45" spans="1:18" ht="24.95" customHeight="1" x14ac:dyDescent="0.25">
      <c r="A45" s="133" t="s">
        <v>172</v>
      </c>
      <c r="B45" s="113"/>
      <c r="C45" s="112"/>
      <c r="D45" s="112"/>
      <c r="E45" s="112"/>
      <c r="F45" s="112"/>
      <c r="G45" s="112"/>
      <c r="H45" s="112"/>
      <c r="I45" s="112"/>
      <c r="J45" s="112"/>
      <c r="K45" s="112"/>
      <c r="L45" s="112"/>
      <c r="M45" s="112"/>
      <c r="N45" s="112"/>
      <c r="O45" s="112"/>
      <c r="P45" s="112"/>
      <c r="Q45" s="112"/>
      <c r="R45" s="134">
        <f t="shared" si="1"/>
        <v>0</v>
      </c>
    </row>
    <row r="46" spans="1:18" ht="24.95" customHeight="1" x14ac:dyDescent="0.25">
      <c r="A46" s="133" t="s">
        <v>173</v>
      </c>
      <c r="B46" s="113"/>
      <c r="C46" s="112"/>
      <c r="D46" s="112"/>
      <c r="E46" s="112"/>
      <c r="F46" s="112"/>
      <c r="G46" s="112"/>
      <c r="H46" s="112"/>
      <c r="I46" s="112"/>
      <c r="J46" s="112"/>
      <c r="K46" s="112"/>
      <c r="L46" s="112"/>
      <c r="M46" s="112"/>
      <c r="N46" s="112"/>
      <c r="O46" s="112"/>
      <c r="P46" s="112"/>
      <c r="Q46" s="112"/>
      <c r="R46" s="134">
        <f t="shared" si="1"/>
        <v>0</v>
      </c>
    </row>
    <row r="47" spans="1:18" ht="24.95" customHeight="1" x14ac:dyDescent="0.25">
      <c r="A47" s="133" t="s">
        <v>174</v>
      </c>
      <c r="B47" s="113"/>
      <c r="C47" s="112"/>
      <c r="D47" s="112"/>
      <c r="E47" s="112"/>
      <c r="F47" s="112"/>
      <c r="G47" s="112"/>
      <c r="H47" s="112"/>
      <c r="I47" s="112"/>
      <c r="J47" s="112"/>
      <c r="K47" s="112"/>
      <c r="L47" s="112"/>
      <c r="M47" s="112"/>
      <c r="N47" s="112"/>
      <c r="O47" s="112"/>
      <c r="P47" s="112"/>
      <c r="Q47" s="112"/>
      <c r="R47" s="134">
        <f t="shared" si="1"/>
        <v>0</v>
      </c>
    </row>
    <row r="48" spans="1:18" ht="24.95" customHeight="1" x14ac:dyDescent="0.25">
      <c r="A48" s="133" t="s">
        <v>175</v>
      </c>
      <c r="B48" s="113"/>
      <c r="C48" s="112"/>
      <c r="D48" s="112"/>
      <c r="E48" s="112"/>
      <c r="F48" s="112"/>
      <c r="G48" s="112"/>
      <c r="H48" s="112"/>
      <c r="I48" s="112"/>
      <c r="J48" s="112"/>
      <c r="K48" s="112"/>
      <c r="L48" s="112"/>
      <c r="M48" s="112"/>
      <c r="N48" s="112"/>
      <c r="O48" s="112"/>
      <c r="P48" s="112"/>
      <c r="Q48" s="112"/>
      <c r="R48" s="134">
        <f t="shared" si="1"/>
        <v>0</v>
      </c>
    </row>
    <row r="49" spans="1:18" ht="24.95" customHeight="1" x14ac:dyDescent="0.25">
      <c r="A49" s="133" t="s">
        <v>176</v>
      </c>
      <c r="B49" s="113"/>
      <c r="C49" s="112"/>
      <c r="D49" s="112"/>
      <c r="E49" s="112"/>
      <c r="F49" s="112"/>
      <c r="G49" s="112"/>
      <c r="H49" s="112"/>
      <c r="I49" s="112"/>
      <c r="J49" s="112"/>
      <c r="K49" s="112"/>
      <c r="L49" s="112"/>
      <c r="M49" s="112"/>
      <c r="N49" s="112"/>
      <c r="O49" s="112"/>
      <c r="P49" s="112"/>
      <c r="Q49" s="112"/>
      <c r="R49" s="134">
        <f t="shared" si="1"/>
        <v>0</v>
      </c>
    </row>
    <row r="50" spans="1:18" ht="24.95" customHeight="1" x14ac:dyDescent="0.25">
      <c r="A50" s="133" t="s">
        <v>177</v>
      </c>
      <c r="B50" s="113"/>
      <c r="C50" s="112"/>
      <c r="D50" s="112"/>
      <c r="E50" s="112"/>
      <c r="F50" s="112"/>
      <c r="G50" s="112"/>
      <c r="H50" s="112"/>
      <c r="I50" s="112"/>
      <c r="J50" s="112"/>
      <c r="K50" s="112"/>
      <c r="L50" s="112"/>
      <c r="M50" s="112"/>
      <c r="N50" s="112"/>
      <c r="O50" s="112"/>
      <c r="P50" s="112"/>
      <c r="Q50" s="112"/>
      <c r="R50" s="134">
        <f t="shared" si="1"/>
        <v>0</v>
      </c>
    </row>
    <row r="51" spans="1:18" ht="24.95" customHeight="1" x14ac:dyDescent="0.25">
      <c r="A51" s="133" t="s">
        <v>178</v>
      </c>
      <c r="B51" s="113" t="s">
        <v>19</v>
      </c>
      <c r="C51" s="112"/>
      <c r="D51" s="112"/>
      <c r="E51" s="112"/>
      <c r="F51" s="112"/>
      <c r="G51" s="112"/>
      <c r="H51" s="112"/>
      <c r="I51" s="112"/>
      <c r="J51" s="112"/>
      <c r="K51" s="112"/>
      <c r="L51" s="112"/>
      <c r="M51" s="112"/>
      <c r="N51" s="112"/>
      <c r="O51" s="112"/>
      <c r="P51" s="112"/>
      <c r="Q51" s="112"/>
      <c r="R51" s="134">
        <f t="shared" si="1"/>
        <v>0</v>
      </c>
    </row>
    <row r="52" spans="1:18" ht="24.95" customHeight="1" x14ac:dyDescent="0.25">
      <c r="A52" s="133" t="s">
        <v>179</v>
      </c>
      <c r="B52" s="111" t="s">
        <v>19</v>
      </c>
      <c r="C52" s="112"/>
      <c r="D52" s="112"/>
      <c r="E52" s="112"/>
      <c r="F52" s="112"/>
      <c r="G52" s="112"/>
      <c r="H52" s="112"/>
      <c r="I52" s="112"/>
      <c r="J52" s="112"/>
      <c r="K52" s="112"/>
      <c r="L52" s="112"/>
      <c r="M52" s="112"/>
      <c r="N52" s="112"/>
      <c r="O52" s="112"/>
      <c r="P52" s="112"/>
      <c r="Q52" s="112"/>
      <c r="R52" s="134">
        <f t="shared" si="1"/>
        <v>0</v>
      </c>
    </row>
    <row r="53" spans="1:18" ht="24.95" customHeight="1" x14ac:dyDescent="0.25">
      <c r="A53" s="133" t="s">
        <v>180</v>
      </c>
      <c r="B53" s="111" t="s">
        <v>19</v>
      </c>
      <c r="C53" s="112"/>
      <c r="D53" s="112"/>
      <c r="E53" s="112"/>
      <c r="F53" s="112"/>
      <c r="G53" s="112"/>
      <c r="H53" s="112"/>
      <c r="I53" s="112"/>
      <c r="J53" s="112"/>
      <c r="K53" s="112"/>
      <c r="L53" s="112"/>
      <c r="M53" s="112"/>
      <c r="N53" s="112"/>
      <c r="O53" s="112"/>
      <c r="P53" s="112"/>
      <c r="Q53" s="112"/>
      <c r="R53" s="134">
        <f t="shared" si="1"/>
        <v>0</v>
      </c>
    </row>
    <row r="54" spans="1:18" ht="24.95" customHeight="1" x14ac:dyDescent="0.25">
      <c r="A54" s="133" t="s">
        <v>181</v>
      </c>
      <c r="B54" s="111"/>
      <c r="C54" s="112"/>
      <c r="D54" s="112"/>
      <c r="E54" s="112"/>
      <c r="F54" s="112"/>
      <c r="G54" s="112"/>
      <c r="H54" s="112"/>
      <c r="I54" s="112"/>
      <c r="J54" s="112"/>
      <c r="K54" s="112"/>
      <c r="L54" s="112"/>
      <c r="M54" s="112"/>
      <c r="N54" s="112"/>
      <c r="O54" s="112"/>
      <c r="P54" s="112"/>
      <c r="Q54" s="112"/>
      <c r="R54" s="134">
        <f t="shared" si="1"/>
        <v>0</v>
      </c>
    </row>
    <row r="55" spans="1:18" ht="24.95" customHeight="1" x14ac:dyDescent="0.25">
      <c r="A55" s="133" t="s">
        <v>182</v>
      </c>
      <c r="B55" s="111"/>
      <c r="C55" s="112"/>
      <c r="D55" s="112"/>
      <c r="E55" s="112"/>
      <c r="F55" s="112"/>
      <c r="G55" s="112"/>
      <c r="H55" s="112"/>
      <c r="I55" s="112"/>
      <c r="J55" s="112"/>
      <c r="K55" s="112"/>
      <c r="L55" s="112"/>
      <c r="M55" s="112"/>
      <c r="N55" s="112"/>
      <c r="O55" s="112"/>
      <c r="P55" s="112"/>
      <c r="Q55" s="112"/>
      <c r="R55" s="134">
        <f t="shared" si="1"/>
        <v>0</v>
      </c>
    </row>
    <row r="56" spans="1:18" ht="24.95" customHeight="1" x14ac:dyDescent="0.25">
      <c r="A56" s="133" t="s">
        <v>183</v>
      </c>
      <c r="B56" s="111"/>
      <c r="C56" s="112"/>
      <c r="D56" s="112"/>
      <c r="E56" s="112"/>
      <c r="F56" s="112"/>
      <c r="G56" s="112"/>
      <c r="H56" s="112"/>
      <c r="I56" s="112"/>
      <c r="J56" s="112"/>
      <c r="K56" s="112"/>
      <c r="L56" s="112"/>
      <c r="M56" s="112"/>
      <c r="N56" s="112"/>
      <c r="O56" s="112"/>
      <c r="P56" s="112"/>
      <c r="Q56" s="112"/>
      <c r="R56" s="134">
        <f t="shared" si="1"/>
        <v>0</v>
      </c>
    </row>
    <row r="57" spans="1:18" ht="24.95" customHeight="1" x14ac:dyDescent="0.25">
      <c r="A57" s="133" t="s">
        <v>184</v>
      </c>
      <c r="B57" s="111"/>
      <c r="C57" s="112"/>
      <c r="D57" s="112"/>
      <c r="E57" s="112"/>
      <c r="F57" s="112"/>
      <c r="G57" s="112"/>
      <c r="H57" s="112"/>
      <c r="I57" s="112"/>
      <c r="J57" s="112"/>
      <c r="K57" s="112"/>
      <c r="L57" s="112"/>
      <c r="M57" s="112"/>
      <c r="N57" s="112"/>
      <c r="O57" s="112"/>
      <c r="P57" s="112"/>
      <c r="Q57" s="112"/>
      <c r="R57" s="134">
        <f t="shared" si="1"/>
        <v>0</v>
      </c>
    </row>
    <row r="58" spans="1:18" ht="24.95" customHeight="1" x14ac:dyDescent="0.25">
      <c r="A58" s="133" t="s">
        <v>185</v>
      </c>
      <c r="B58" s="111"/>
      <c r="C58" s="112"/>
      <c r="D58" s="112"/>
      <c r="E58" s="112"/>
      <c r="F58" s="112"/>
      <c r="G58" s="112"/>
      <c r="H58" s="112"/>
      <c r="I58" s="112"/>
      <c r="J58" s="112"/>
      <c r="K58" s="112"/>
      <c r="L58" s="112"/>
      <c r="M58" s="112"/>
      <c r="N58" s="112"/>
      <c r="O58" s="112"/>
      <c r="P58" s="112"/>
      <c r="Q58" s="112"/>
      <c r="R58" s="134">
        <f t="shared" si="1"/>
        <v>0</v>
      </c>
    </row>
    <row r="59" spans="1:18" ht="24.95" customHeight="1" x14ac:dyDescent="0.25">
      <c r="A59" s="133" t="s">
        <v>186</v>
      </c>
      <c r="B59" s="111"/>
      <c r="C59" s="112"/>
      <c r="D59" s="112"/>
      <c r="E59" s="112"/>
      <c r="F59" s="112"/>
      <c r="G59" s="112"/>
      <c r="H59" s="112"/>
      <c r="I59" s="112"/>
      <c r="J59" s="112"/>
      <c r="K59" s="112"/>
      <c r="L59" s="112"/>
      <c r="M59" s="112"/>
      <c r="N59" s="112"/>
      <c r="O59" s="112"/>
      <c r="P59" s="112"/>
      <c r="Q59" s="112"/>
      <c r="R59" s="134">
        <f t="shared" si="1"/>
        <v>0</v>
      </c>
    </row>
    <row r="60" spans="1:18" ht="24.95" customHeight="1" x14ac:dyDescent="0.25">
      <c r="A60" s="133" t="s">
        <v>187</v>
      </c>
      <c r="B60" s="111"/>
      <c r="C60" s="115"/>
      <c r="D60" s="115"/>
      <c r="E60" s="115"/>
      <c r="F60" s="115"/>
      <c r="G60" s="115"/>
      <c r="H60" s="115"/>
      <c r="I60" s="115"/>
      <c r="J60" s="115"/>
      <c r="K60" s="115"/>
      <c r="L60" s="115"/>
      <c r="M60" s="115"/>
      <c r="N60" s="115"/>
      <c r="O60" s="115"/>
      <c r="P60" s="115"/>
      <c r="Q60" s="115"/>
      <c r="R60" s="134">
        <f t="shared" si="1"/>
        <v>0</v>
      </c>
    </row>
    <row r="61" spans="1:18" ht="24.95" customHeight="1" x14ac:dyDescent="0.25">
      <c r="A61" s="133" t="s">
        <v>188</v>
      </c>
      <c r="B61" s="111"/>
      <c r="C61" s="115"/>
      <c r="D61" s="115"/>
      <c r="E61" s="115"/>
      <c r="F61" s="115"/>
      <c r="G61" s="115"/>
      <c r="H61" s="115"/>
      <c r="I61" s="115"/>
      <c r="J61" s="115"/>
      <c r="K61" s="115"/>
      <c r="L61" s="115"/>
      <c r="M61" s="115"/>
      <c r="N61" s="115"/>
      <c r="O61" s="115"/>
      <c r="P61" s="115"/>
      <c r="Q61" s="115"/>
      <c r="R61" s="134">
        <f t="shared" si="1"/>
        <v>0</v>
      </c>
    </row>
    <row r="62" spans="1:18" ht="24.95" customHeight="1" x14ac:dyDescent="0.25">
      <c r="A62" s="133" t="s">
        <v>189</v>
      </c>
      <c r="B62" s="111"/>
      <c r="C62" s="115"/>
      <c r="D62" s="115"/>
      <c r="E62" s="115"/>
      <c r="F62" s="115"/>
      <c r="G62" s="115"/>
      <c r="H62" s="115"/>
      <c r="I62" s="115"/>
      <c r="J62" s="115"/>
      <c r="K62" s="115"/>
      <c r="L62" s="115"/>
      <c r="M62" s="115"/>
      <c r="N62" s="115"/>
      <c r="O62" s="115"/>
      <c r="P62" s="115"/>
      <c r="Q62" s="115"/>
      <c r="R62" s="134">
        <f t="shared" si="1"/>
        <v>0</v>
      </c>
    </row>
    <row r="63" spans="1:18" ht="24.95" customHeight="1" thickBot="1" x14ac:dyDescent="0.3">
      <c r="A63" s="133" t="s">
        <v>190</v>
      </c>
      <c r="B63" s="111" t="s">
        <v>19</v>
      </c>
      <c r="C63" s="115"/>
      <c r="D63" s="115"/>
      <c r="E63" s="115"/>
      <c r="F63" s="115"/>
      <c r="G63" s="115"/>
      <c r="H63" s="115"/>
      <c r="I63" s="115"/>
      <c r="J63" s="115"/>
      <c r="K63" s="115"/>
      <c r="L63" s="115"/>
      <c r="M63" s="115"/>
      <c r="N63" s="115"/>
      <c r="O63" s="115"/>
      <c r="P63" s="115"/>
      <c r="Q63" s="115"/>
      <c r="R63" s="134">
        <f t="shared" si="1"/>
        <v>0</v>
      </c>
    </row>
    <row r="64" spans="1:18" ht="28.5" customHeight="1" thickBot="1" x14ac:dyDescent="0.3">
      <c r="A64" s="212" t="s">
        <v>88</v>
      </c>
      <c r="B64" s="213"/>
      <c r="C64" s="135"/>
      <c r="D64" s="136"/>
      <c r="E64" s="136"/>
      <c r="F64" s="136"/>
      <c r="G64" s="136"/>
      <c r="H64" s="136"/>
      <c r="I64" s="136"/>
      <c r="J64" s="136"/>
      <c r="K64" s="136"/>
      <c r="L64" s="136"/>
      <c r="M64" s="136"/>
      <c r="N64" s="136"/>
      <c r="O64" s="136"/>
      <c r="P64" s="136"/>
      <c r="Q64" s="136"/>
      <c r="R64" s="137">
        <f>SUM(R14:R63)</f>
        <v>0</v>
      </c>
    </row>
    <row r="65" spans="1:18" ht="34.5" customHeight="1" thickBot="1" x14ac:dyDescent="0.3">
      <c r="A65" s="214" t="s">
        <v>100</v>
      </c>
      <c r="B65" s="215"/>
      <c r="C65" s="135"/>
      <c r="D65" s="136"/>
      <c r="E65" s="136"/>
      <c r="F65" s="136"/>
      <c r="G65" s="136"/>
      <c r="H65" s="136"/>
      <c r="I65" s="136"/>
      <c r="J65" s="136"/>
      <c r="K65" s="136"/>
      <c r="L65" s="136"/>
      <c r="M65" s="136"/>
      <c r="N65" s="136"/>
      <c r="O65" s="136"/>
      <c r="P65" s="136"/>
      <c r="Q65" s="136"/>
      <c r="R65" s="138">
        <f>R9+R64</f>
        <v>0</v>
      </c>
    </row>
    <row r="66" spans="1:18" ht="32.25" customHeight="1" thickBot="1" x14ac:dyDescent="0.3">
      <c r="A66" s="216" t="s">
        <v>91</v>
      </c>
      <c r="B66" s="217"/>
      <c r="C66" s="135"/>
      <c r="D66" s="136"/>
      <c r="E66" s="136"/>
      <c r="F66" s="136"/>
      <c r="G66" s="136"/>
      <c r="H66" s="136"/>
      <c r="I66" s="136"/>
      <c r="J66" s="136"/>
      <c r="K66" s="136"/>
      <c r="L66" s="136"/>
      <c r="M66" s="136"/>
      <c r="N66" s="136"/>
      <c r="O66" s="136"/>
      <c r="P66" s="136"/>
      <c r="Q66" s="136"/>
      <c r="R66" s="138">
        <f>R8-R65</f>
        <v>0</v>
      </c>
    </row>
    <row r="67" spans="1:18" ht="34.5" customHeight="1" thickBot="1" x14ac:dyDescent="0.3">
      <c r="A67" s="207" t="s">
        <v>209</v>
      </c>
      <c r="B67" s="208"/>
      <c r="C67" s="139"/>
      <c r="D67" s="139"/>
      <c r="E67" s="139"/>
      <c r="F67" s="139"/>
      <c r="G67" s="139"/>
      <c r="H67" s="139"/>
      <c r="I67" s="139"/>
      <c r="J67" s="139"/>
      <c r="K67" s="139"/>
      <c r="L67" s="139"/>
      <c r="M67" s="139"/>
      <c r="N67" s="139"/>
      <c r="O67" s="139"/>
      <c r="P67" s="139"/>
      <c r="Q67" s="139"/>
      <c r="R67" s="140">
        <f>SUM(SUMIFS(R14:R63,D14:D63,"N"))</f>
        <v>0</v>
      </c>
    </row>
    <row r="68" spans="1:18" ht="30" customHeight="1" thickBot="1" x14ac:dyDescent="0.3">
      <c r="A68" s="207" t="s">
        <v>210</v>
      </c>
      <c r="B68" s="208"/>
      <c r="C68" s="139"/>
      <c r="D68" s="139"/>
      <c r="E68" s="139"/>
      <c r="F68" s="139"/>
      <c r="G68" s="139"/>
      <c r="H68" s="139"/>
      <c r="I68" s="139"/>
      <c r="J68" s="139"/>
      <c r="K68" s="139"/>
      <c r="L68" s="139"/>
      <c r="M68" s="139"/>
      <c r="N68" s="139"/>
      <c r="O68" s="139"/>
      <c r="P68" s="139"/>
      <c r="Q68" s="139"/>
      <c r="R68" s="140">
        <f>IF(B8="N",R9,0)</f>
        <v>0</v>
      </c>
    </row>
  </sheetData>
  <sheetProtection algorithmName="SHA-512" hashValue="PWI1mOOyP7aFiX0vt6f4CO5D8DkK3TyEH/M3TPVkiFGPqL9P5dzsMG+42F68mV4vNpI5qhixcxw7dztW0KdR2Q==" saltValue="fNm+0WGk3pHMggqJQGvX0g==" spinCount="100000" sheet="1" objects="1" scenarios="1"/>
  <mergeCells count="13">
    <mergeCell ref="A1:S1"/>
    <mergeCell ref="A5:R5"/>
    <mergeCell ref="C7:E7"/>
    <mergeCell ref="C8:E8"/>
    <mergeCell ref="C9:E9"/>
    <mergeCell ref="A10:E10"/>
    <mergeCell ref="A6:E6"/>
    <mergeCell ref="A67:B67"/>
    <mergeCell ref="A68:B68"/>
    <mergeCell ref="A12:R12"/>
    <mergeCell ref="A64:B64"/>
    <mergeCell ref="A65:B65"/>
    <mergeCell ref="A66:B66"/>
  </mergeCells>
  <phoneticPr fontId="27" type="noConversion"/>
  <printOptions horizontalCentered="1"/>
  <pageMargins left="0.25" right="0.25" top="0.75" bottom="0.75" header="0.3" footer="0.3"/>
  <pageSetup scale="25" orientation="landscape" r:id="rId1"/>
  <headerFooter>
    <oddHeader>&amp;C&amp;"Times New Roman,Regular"State of New Hampshire Department of Energy
 21 South Fruit Street, Suite 10
Concord, NH 03301
603-271-3670</oddHeader>
  </headerFooter>
  <drawing r:id="rId2"/>
  <extLst>
    <ext xmlns:x14="http://schemas.microsoft.com/office/spreadsheetml/2009/9/main" uri="{CCE6A557-97BC-4b89-ADB6-D9C93CAAB3DF}">
      <x14:dataValidations xmlns:xm="http://schemas.microsoft.com/office/excel/2006/main" count="2">
        <x14:dataValidation type="list" showInputMessage="1" showErrorMessage="1" xr:uid="{98AD9A93-E806-463B-BCE3-6377852FAD7E}">
          <x14:formula1>
            <xm:f>VERIFICATION!$Q$4:$Q$7</xm:f>
          </x14:formula1>
          <xm:sqref>D14:D63 B8</xm:sqref>
        </x14:dataValidation>
        <x14:dataValidation type="list" allowBlank="1" showInputMessage="1" showErrorMessage="1" xr:uid="{4CCBF7EA-383F-48AB-8E8C-D37833B3BDD0}">
          <x14:formula1>
            <xm:f>VERIFICATION!$R$4:$R$6</xm:f>
          </x14:formula1>
          <xm:sqref>E14:E63 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4"/>
  <sheetViews>
    <sheetView view="pageLayout" topLeftCell="A13" zoomScaleNormal="100" workbookViewId="0">
      <selection activeCell="D43" sqref="D43"/>
    </sheetView>
  </sheetViews>
  <sheetFormatPr defaultRowHeight="15" x14ac:dyDescent="0.25"/>
  <cols>
    <col min="1" max="1" width="4.7109375" style="16" customWidth="1"/>
    <col min="2" max="2" width="17.140625" style="2" customWidth="1"/>
    <col min="3" max="3" width="3.7109375" customWidth="1"/>
    <col min="4" max="4" width="28.7109375" customWidth="1"/>
    <col min="5" max="5" width="3.28515625" customWidth="1"/>
    <col min="6" max="6" width="27.7109375" customWidth="1"/>
  </cols>
  <sheetData>
    <row r="1" spans="1:8" x14ac:dyDescent="0.25">
      <c r="B1" s="15"/>
    </row>
    <row r="2" spans="1:8" x14ac:dyDescent="0.25">
      <c r="B2" s="15"/>
    </row>
    <row r="3" spans="1:8" x14ac:dyDescent="0.25">
      <c r="B3" s="15"/>
    </row>
    <row r="4" spans="1:8" x14ac:dyDescent="0.25">
      <c r="B4" s="15"/>
    </row>
    <row r="5" spans="1:8" x14ac:dyDescent="0.25">
      <c r="B5" s="15"/>
    </row>
    <row r="6" spans="1:8" x14ac:dyDescent="0.25">
      <c r="B6" s="15"/>
    </row>
    <row r="7" spans="1:8" x14ac:dyDescent="0.25">
      <c r="B7" s="15"/>
    </row>
    <row r="8" spans="1:8" x14ac:dyDescent="0.25">
      <c r="B8" s="15"/>
    </row>
    <row r="9" spans="1:8" x14ac:dyDescent="0.25">
      <c r="A9"/>
      <c r="B9"/>
    </row>
    <row r="10" spans="1:8" ht="31.5" customHeight="1" x14ac:dyDescent="0.25">
      <c r="A10"/>
      <c r="B10"/>
      <c r="H10" s="20"/>
    </row>
    <row r="11" spans="1:8" x14ac:dyDescent="0.25">
      <c r="A11"/>
      <c r="B11"/>
      <c r="H11" s="20"/>
    </row>
    <row r="12" spans="1:8" x14ac:dyDescent="0.25">
      <c r="A12"/>
      <c r="B12"/>
    </row>
    <row r="13" spans="1:8" x14ac:dyDescent="0.25">
      <c r="A13"/>
      <c r="B13"/>
    </row>
    <row r="14" spans="1:8" x14ac:dyDescent="0.25">
      <c r="A14"/>
      <c r="B14"/>
    </row>
    <row r="15" spans="1:8" x14ac:dyDescent="0.25">
      <c r="A15"/>
      <c r="B15"/>
    </row>
    <row r="16" spans="1:8" x14ac:dyDescent="0.25">
      <c r="A16"/>
      <c r="B16"/>
    </row>
    <row r="17" spans="1:9" x14ac:dyDescent="0.25">
      <c r="A17"/>
      <c r="B17"/>
    </row>
    <row r="18" spans="1:9" x14ac:dyDescent="0.25">
      <c r="A18"/>
      <c r="B18"/>
      <c r="H18" s="20"/>
    </row>
    <row r="19" spans="1:9" x14ac:dyDescent="0.25">
      <c r="A19"/>
      <c r="B19"/>
    </row>
    <row r="20" spans="1:9" x14ac:dyDescent="0.25">
      <c r="A20"/>
      <c r="B20"/>
    </row>
    <row r="21" spans="1:9" x14ac:dyDescent="0.25">
      <c r="A21"/>
      <c r="B21"/>
    </row>
    <row r="22" spans="1:9" x14ac:dyDescent="0.25">
      <c r="A22"/>
      <c r="B22"/>
    </row>
    <row r="23" spans="1:9" x14ac:dyDescent="0.25">
      <c r="A23"/>
      <c r="B23"/>
    </row>
    <row r="24" spans="1:9" x14ac:dyDescent="0.25">
      <c r="A24"/>
      <c r="B24"/>
    </row>
    <row r="25" spans="1:9" x14ac:dyDescent="0.25">
      <c r="A25"/>
      <c r="B25"/>
      <c r="I25" s="20"/>
    </row>
    <row r="26" spans="1:9" x14ac:dyDescent="0.25">
      <c r="A26"/>
      <c r="B26"/>
    </row>
    <row r="27" spans="1:9" x14ac:dyDescent="0.25">
      <c r="B27" s="15"/>
    </row>
    <row r="28" spans="1:9" x14ac:dyDescent="0.25">
      <c r="B28" s="15"/>
    </row>
    <row r="29" spans="1:9" x14ac:dyDescent="0.25">
      <c r="A29"/>
      <c r="B29" s="15"/>
    </row>
    <row r="30" spans="1:9" x14ac:dyDescent="0.25">
      <c r="A30"/>
      <c r="B30" s="15"/>
    </row>
    <row r="31" spans="1:9" x14ac:dyDescent="0.25">
      <c r="A31"/>
      <c r="B31" s="15"/>
    </row>
    <row r="32" spans="1:9" x14ac:dyDescent="0.25">
      <c r="A32"/>
      <c r="B32" s="15"/>
    </row>
    <row r="33" spans="1:6" x14ac:dyDescent="0.25">
      <c r="A33"/>
      <c r="B33" s="15"/>
    </row>
    <row r="34" spans="1:6" x14ac:dyDescent="0.25">
      <c r="A34"/>
      <c r="B34" s="15"/>
    </row>
    <row r="35" spans="1:6" x14ac:dyDescent="0.25">
      <c r="A35"/>
      <c r="B35" s="15"/>
    </row>
    <row r="36" spans="1:6" x14ac:dyDescent="0.25">
      <c r="A36"/>
      <c r="B36" s="15"/>
    </row>
    <row r="37" spans="1:6" x14ac:dyDescent="0.25">
      <c r="A37"/>
      <c r="B37" s="17"/>
      <c r="C37" s="13"/>
      <c r="D37" s="17"/>
      <c r="E37" s="13"/>
      <c r="F37" s="17"/>
    </row>
    <row r="38" spans="1:6" x14ac:dyDescent="0.25">
      <c r="A38"/>
      <c r="B38" s="18" t="s">
        <v>8</v>
      </c>
      <c r="C38" s="18"/>
      <c r="D38" s="18" t="s">
        <v>101</v>
      </c>
      <c r="E38" s="18"/>
      <c r="F38" s="18" t="s">
        <v>102</v>
      </c>
    </row>
    <row r="39" spans="1:6" x14ac:dyDescent="0.25">
      <c r="A39"/>
      <c r="B39"/>
    </row>
    <row r="40" spans="1:6" x14ac:dyDescent="0.25">
      <c r="A40"/>
      <c r="B40"/>
    </row>
    <row r="41" spans="1:6" x14ac:dyDescent="0.25">
      <c r="A41"/>
      <c r="B41"/>
      <c r="D41" s="17"/>
    </row>
    <row r="42" spans="1:6" x14ac:dyDescent="0.25">
      <c r="A42"/>
      <c r="B42"/>
      <c r="D42" s="18" t="s">
        <v>103</v>
      </c>
    </row>
    <row r="43" spans="1:6" x14ac:dyDescent="0.25">
      <c r="A43"/>
      <c r="B43"/>
    </row>
    <row r="44" spans="1:6" x14ac:dyDescent="0.25">
      <c r="A44"/>
      <c r="B44"/>
    </row>
    <row r="45" spans="1:6" x14ac:dyDescent="0.25">
      <c r="A45"/>
      <c r="B45"/>
    </row>
    <row r="46" spans="1:6" x14ac:dyDescent="0.25">
      <c r="A46"/>
      <c r="B46"/>
    </row>
    <row r="47" spans="1:6" x14ac:dyDescent="0.25">
      <c r="A47"/>
      <c r="B47"/>
    </row>
    <row r="48" spans="1:6"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sheetData>
  <pageMargins left="0.25" right="0.25" top="1.2291666666666667" bottom="0.75" header="0.3" footer="0.3"/>
  <pageSetup orientation="portrait" r:id="rId1"/>
  <headerFooter>
    <oddHeader>&amp;C&amp;"Times New Roman,Regular"State of New Hampshire Department of Energy
 21 South Fruit Street, Suite 10
Concord, NH 03301
603-271-3670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S61"/>
  <sheetViews>
    <sheetView tabSelected="1" view="pageLayout" topLeftCell="A4" zoomScale="80" zoomScaleNormal="80" zoomScalePageLayoutView="80" workbookViewId="0">
      <selection activeCell="S57" sqref="S57"/>
    </sheetView>
  </sheetViews>
  <sheetFormatPr defaultRowHeight="15" x14ac:dyDescent="0.25"/>
  <cols>
    <col min="1" max="1" width="9.140625" style="97"/>
    <col min="2" max="2" width="19.28515625" style="97" customWidth="1"/>
    <col min="3" max="3" width="18.7109375" style="97" customWidth="1"/>
    <col min="4" max="4" width="18.5703125" style="97" customWidth="1"/>
    <col min="5" max="5" width="14.28515625" style="97" customWidth="1"/>
    <col min="6" max="6" width="10.42578125" style="97" customWidth="1"/>
    <col min="7" max="7" width="9.85546875" style="97" customWidth="1"/>
    <col min="8" max="11" width="9.140625" style="97"/>
    <col min="12" max="15" width="10.5703125" style="97" bestFit="1" customWidth="1"/>
    <col min="16" max="17" width="9.28515625" style="97" bestFit="1" customWidth="1"/>
    <col min="18" max="18" width="9.140625" style="97"/>
    <col min="19" max="19" width="14" style="97" customWidth="1"/>
    <col min="20" max="16384" width="9.140625" style="97"/>
  </cols>
  <sheetData>
    <row r="1" spans="1:19" ht="25.5" customHeight="1" x14ac:dyDescent="0.25">
      <c r="A1" s="221" t="s">
        <v>191</v>
      </c>
      <c r="B1" s="221"/>
      <c r="C1" s="221"/>
      <c r="D1" s="221"/>
      <c r="E1" s="221"/>
      <c r="F1" s="221"/>
      <c r="G1" s="221"/>
    </row>
    <row r="2" spans="1:19" ht="14.25" customHeight="1" x14ac:dyDescent="0.25">
      <c r="A2" s="99"/>
      <c r="B2" s="99"/>
      <c r="C2" s="99"/>
      <c r="D2" s="99"/>
      <c r="E2" s="99"/>
      <c r="F2" s="99"/>
      <c r="G2" s="99"/>
    </row>
    <row r="3" spans="1:19" ht="141.75" customHeight="1" x14ac:dyDescent="0.25">
      <c r="A3" s="99"/>
      <c r="B3" s="99"/>
      <c r="C3" s="99"/>
      <c r="D3" s="99"/>
      <c r="E3" s="99"/>
      <c r="F3" s="99"/>
      <c r="G3" s="99"/>
    </row>
    <row r="4" spans="1:19" ht="14.25" customHeight="1" thickBot="1" x14ac:dyDescent="0.3">
      <c r="A4" s="99"/>
      <c r="B4" s="224" t="s">
        <v>230</v>
      </c>
      <c r="C4" s="225"/>
      <c r="D4" s="225"/>
      <c r="E4" s="225"/>
      <c r="F4" s="226"/>
      <c r="G4" s="99"/>
    </row>
    <row r="5" spans="1:19" ht="37.5" customHeight="1" x14ac:dyDescent="0.25">
      <c r="B5" s="147" t="s">
        <v>72</v>
      </c>
      <c r="C5" s="148" t="s">
        <v>30</v>
      </c>
      <c r="D5" s="148" t="s">
        <v>0</v>
      </c>
      <c r="E5" s="149" t="s">
        <v>68</v>
      </c>
      <c r="F5" s="149" t="s">
        <v>7</v>
      </c>
      <c r="G5" s="148" t="s">
        <v>31</v>
      </c>
      <c r="H5" s="148" t="s">
        <v>32</v>
      </c>
      <c r="I5" s="148" t="s">
        <v>33</v>
      </c>
      <c r="J5" s="148" t="s">
        <v>34</v>
      </c>
      <c r="K5" s="148" t="s">
        <v>35</v>
      </c>
      <c r="L5" s="148" t="s">
        <v>36</v>
      </c>
      <c r="M5" s="148" t="s">
        <v>37</v>
      </c>
      <c r="N5" s="148" t="s">
        <v>38</v>
      </c>
      <c r="O5" s="148" t="s">
        <v>39</v>
      </c>
      <c r="P5" s="148" t="s">
        <v>40</v>
      </c>
      <c r="Q5" s="148" t="s">
        <v>41</v>
      </c>
      <c r="R5" s="167" t="s">
        <v>42</v>
      </c>
      <c r="S5" s="160" t="s">
        <v>28</v>
      </c>
    </row>
    <row r="6" spans="1:19" ht="30.75" customHeight="1" thickBot="1" x14ac:dyDescent="0.3">
      <c r="A6" s="141"/>
      <c r="B6" s="150" t="s">
        <v>22</v>
      </c>
      <c r="C6" s="151">
        <f>'B. Annual Reporting  '!B7</f>
        <v>0</v>
      </c>
      <c r="D6" s="151">
        <f>'A. Host Information'!C26</f>
        <v>0</v>
      </c>
      <c r="E6" s="151">
        <f>'B. Annual Reporting  '!B8</f>
        <v>0</v>
      </c>
      <c r="F6" s="151">
        <f>'B. Annual Reporting  '!B9</f>
        <v>0</v>
      </c>
      <c r="G6" s="142"/>
      <c r="H6" s="142"/>
      <c r="I6" s="142"/>
      <c r="J6" s="142"/>
      <c r="K6" s="142"/>
      <c r="L6" s="142"/>
      <c r="M6" s="142"/>
      <c r="N6" s="142"/>
      <c r="O6" s="142"/>
      <c r="P6" s="142"/>
      <c r="Q6" s="142"/>
      <c r="R6" s="142"/>
      <c r="S6" s="166">
        <f>SUM(G6:R6)</f>
        <v>0</v>
      </c>
    </row>
    <row r="7" spans="1:19" ht="31.5" customHeight="1" x14ac:dyDescent="0.25">
      <c r="A7" s="143"/>
      <c r="B7" s="152" t="s">
        <v>69</v>
      </c>
      <c r="C7" s="153" t="str">
        <f>'B. Annual Reporting  '!B14</f>
        <v xml:space="preserve"> </v>
      </c>
      <c r="D7" s="154">
        <f>'B. Annual Reporting  '!C14</f>
        <v>0</v>
      </c>
      <c r="E7" s="155">
        <f>'B. Annual Reporting  '!D14</f>
        <v>0</v>
      </c>
      <c r="F7" s="155">
        <f>'B. Annual Reporting  '!E14</f>
        <v>0</v>
      </c>
      <c r="G7" s="144"/>
      <c r="H7" s="144"/>
      <c r="I7" s="144"/>
      <c r="J7" s="144"/>
      <c r="K7" s="144"/>
      <c r="L7" s="144"/>
      <c r="M7" s="144"/>
      <c r="N7" s="144"/>
      <c r="O7" s="144"/>
      <c r="P7" s="144"/>
      <c r="Q7" s="144"/>
      <c r="R7" s="144"/>
      <c r="S7" s="164">
        <f>SUM(G7:R7)</f>
        <v>0</v>
      </c>
    </row>
    <row r="8" spans="1:19" ht="30.75" customHeight="1" x14ac:dyDescent="0.25">
      <c r="A8" s="143"/>
      <c r="B8" s="156" t="s">
        <v>43</v>
      </c>
      <c r="C8" s="153" t="str">
        <f>'B. Annual Reporting  '!B15</f>
        <v xml:space="preserve"> </v>
      </c>
      <c r="D8" s="154">
        <f>'B. Annual Reporting  '!C15</f>
        <v>0</v>
      </c>
      <c r="E8" s="155">
        <f>'B. Annual Reporting  '!D15</f>
        <v>0</v>
      </c>
      <c r="F8" s="155">
        <f>'B. Annual Reporting  '!E15</f>
        <v>0</v>
      </c>
      <c r="G8" s="112"/>
      <c r="H8" s="112"/>
      <c r="I8" s="112"/>
      <c r="J8" s="112"/>
      <c r="K8" s="112"/>
      <c r="L8" s="112"/>
      <c r="M8" s="112"/>
      <c r="N8" s="112"/>
      <c r="O8" s="112"/>
      <c r="P8" s="112"/>
      <c r="Q8" s="112"/>
      <c r="R8" s="112"/>
      <c r="S8" s="164">
        <f t="shared" ref="S8:S55" si="0">SUM(G8:R8)</f>
        <v>0</v>
      </c>
    </row>
    <row r="9" spans="1:19" ht="24.95" customHeight="1" x14ac:dyDescent="0.25">
      <c r="A9" s="143"/>
      <c r="B9" s="156" t="s">
        <v>44</v>
      </c>
      <c r="C9" s="153" t="str">
        <f>'B. Annual Reporting  '!B16</f>
        <v xml:space="preserve"> </v>
      </c>
      <c r="D9" s="154">
        <f>'B. Annual Reporting  '!C16</f>
        <v>0</v>
      </c>
      <c r="E9" s="155">
        <f>'B. Annual Reporting  '!D16</f>
        <v>0</v>
      </c>
      <c r="F9" s="155">
        <f>'B. Annual Reporting  '!E16</f>
        <v>0</v>
      </c>
      <c r="G9" s="112"/>
      <c r="H9" s="112"/>
      <c r="I9" s="112"/>
      <c r="J9" s="112"/>
      <c r="K9" s="112"/>
      <c r="L9" s="112"/>
      <c r="M9" s="112"/>
      <c r="N9" s="112"/>
      <c r="O9" s="112"/>
      <c r="P9" s="112"/>
      <c r="Q9" s="112"/>
      <c r="R9" s="112"/>
      <c r="S9" s="164">
        <f t="shared" si="0"/>
        <v>0</v>
      </c>
    </row>
    <row r="10" spans="1:19" ht="24.95" customHeight="1" x14ac:dyDescent="0.25">
      <c r="A10" s="143"/>
      <c r="B10" s="156" t="s">
        <v>45</v>
      </c>
      <c r="C10" s="153" t="str">
        <f>'B. Annual Reporting  '!B17</f>
        <v xml:space="preserve"> </v>
      </c>
      <c r="D10" s="154">
        <f>'B. Annual Reporting  '!C17</f>
        <v>0</v>
      </c>
      <c r="E10" s="155">
        <f>'B. Annual Reporting  '!D17</f>
        <v>0</v>
      </c>
      <c r="F10" s="155">
        <f>'B. Annual Reporting  '!E17</f>
        <v>0</v>
      </c>
      <c r="G10" s="112"/>
      <c r="H10" s="112"/>
      <c r="I10" s="112"/>
      <c r="J10" s="112"/>
      <c r="K10" s="112"/>
      <c r="L10" s="112"/>
      <c r="M10" s="112"/>
      <c r="N10" s="112"/>
      <c r="O10" s="112"/>
      <c r="P10" s="112"/>
      <c r="Q10" s="112"/>
      <c r="R10" s="112"/>
      <c r="S10" s="164">
        <f t="shared" si="0"/>
        <v>0</v>
      </c>
    </row>
    <row r="11" spans="1:19" ht="24.95" customHeight="1" x14ac:dyDescent="0.25">
      <c r="A11" s="143"/>
      <c r="B11" s="156" t="s">
        <v>46</v>
      </c>
      <c r="C11" s="153" t="str">
        <f>'B. Annual Reporting  '!B18</f>
        <v xml:space="preserve"> </v>
      </c>
      <c r="D11" s="154">
        <f>'B. Annual Reporting  '!C18</f>
        <v>0</v>
      </c>
      <c r="E11" s="155">
        <f>'B. Annual Reporting  '!D18</f>
        <v>0</v>
      </c>
      <c r="F11" s="155">
        <f>'B. Annual Reporting  '!E18</f>
        <v>0</v>
      </c>
      <c r="G11" s="112"/>
      <c r="H11" s="112"/>
      <c r="I11" s="112"/>
      <c r="J11" s="112"/>
      <c r="K11" s="112"/>
      <c r="L11" s="112"/>
      <c r="M11" s="112"/>
      <c r="N11" s="112"/>
      <c r="O11" s="112"/>
      <c r="P11" s="112"/>
      <c r="Q11" s="112"/>
      <c r="R11" s="112"/>
      <c r="S11" s="164">
        <f t="shared" si="0"/>
        <v>0</v>
      </c>
    </row>
    <row r="12" spans="1:19" ht="24.95" customHeight="1" x14ac:dyDescent="0.25">
      <c r="A12" s="143"/>
      <c r="B12" s="156" t="s">
        <v>47</v>
      </c>
      <c r="C12" s="153" t="str">
        <f>'B. Annual Reporting  '!B19</f>
        <v xml:space="preserve"> </v>
      </c>
      <c r="D12" s="154">
        <f>'B. Annual Reporting  '!C19</f>
        <v>0</v>
      </c>
      <c r="E12" s="155">
        <f>'B. Annual Reporting  '!D19</f>
        <v>0</v>
      </c>
      <c r="F12" s="155">
        <f>'B. Annual Reporting  '!E19</f>
        <v>0</v>
      </c>
      <c r="G12" s="112"/>
      <c r="H12" s="112"/>
      <c r="I12" s="112"/>
      <c r="J12" s="112"/>
      <c r="K12" s="112"/>
      <c r="L12" s="112"/>
      <c r="M12" s="112"/>
      <c r="N12" s="112"/>
      <c r="O12" s="112"/>
      <c r="P12" s="112"/>
      <c r="Q12" s="112"/>
      <c r="R12" s="112"/>
      <c r="S12" s="164">
        <f t="shared" si="0"/>
        <v>0</v>
      </c>
    </row>
    <row r="13" spans="1:19" ht="24.95" customHeight="1" x14ac:dyDescent="0.25">
      <c r="A13" s="143"/>
      <c r="B13" s="156" t="s">
        <v>48</v>
      </c>
      <c r="C13" s="153" t="str">
        <f>'B. Annual Reporting  '!B20</f>
        <v xml:space="preserve"> </v>
      </c>
      <c r="D13" s="154">
        <f>'B. Annual Reporting  '!C20</f>
        <v>0</v>
      </c>
      <c r="E13" s="155">
        <f>'B. Annual Reporting  '!D20</f>
        <v>0</v>
      </c>
      <c r="F13" s="155">
        <f>'B. Annual Reporting  '!E20</f>
        <v>0</v>
      </c>
      <c r="G13" s="112"/>
      <c r="H13" s="112"/>
      <c r="I13" s="112"/>
      <c r="J13" s="112"/>
      <c r="K13" s="112"/>
      <c r="L13" s="112"/>
      <c r="M13" s="112"/>
      <c r="N13" s="112"/>
      <c r="O13" s="112"/>
      <c r="P13" s="112"/>
      <c r="Q13" s="112"/>
      <c r="R13" s="112"/>
      <c r="S13" s="164">
        <f t="shared" si="0"/>
        <v>0</v>
      </c>
    </row>
    <row r="14" spans="1:19" ht="24.95" customHeight="1" x14ac:dyDescent="0.25">
      <c r="A14" s="143"/>
      <c r="B14" s="156" t="s">
        <v>49</v>
      </c>
      <c r="C14" s="153" t="str">
        <f>'B. Annual Reporting  '!B21</f>
        <v xml:space="preserve">  </v>
      </c>
      <c r="D14" s="154">
        <f>'B. Annual Reporting  '!C21</f>
        <v>0</v>
      </c>
      <c r="E14" s="155">
        <f>'B. Annual Reporting  '!D21</f>
        <v>0</v>
      </c>
      <c r="F14" s="155">
        <f>'B. Annual Reporting  '!E21</f>
        <v>0</v>
      </c>
      <c r="G14" s="112"/>
      <c r="H14" s="112"/>
      <c r="I14" s="112"/>
      <c r="J14" s="112"/>
      <c r="K14" s="112"/>
      <c r="L14" s="112"/>
      <c r="M14" s="112"/>
      <c r="N14" s="112"/>
      <c r="O14" s="112"/>
      <c r="P14" s="112"/>
      <c r="Q14" s="112"/>
      <c r="R14" s="112"/>
      <c r="S14" s="164">
        <f t="shared" si="0"/>
        <v>0</v>
      </c>
    </row>
    <row r="15" spans="1:19" ht="24.95" customHeight="1" x14ac:dyDescent="0.25">
      <c r="A15" s="143"/>
      <c r="B15" s="156" t="s">
        <v>50</v>
      </c>
      <c r="C15" s="153" t="str">
        <f>'B. Annual Reporting  '!B22</f>
        <v xml:space="preserve"> </v>
      </c>
      <c r="D15" s="154">
        <f>'B. Annual Reporting  '!C22</f>
        <v>0</v>
      </c>
      <c r="E15" s="155">
        <f>'B. Annual Reporting  '!D22</f>
        <v>0</v>
      </c>
      <c r="F15" s="155">
        <f>'B. Annual Reporting  '!E22</f>
        <v>0</v>
      </c>
      <c r="G15" s="112"/>
      <c r="H15" s="112"/>
      <c r="I15" s="112"/>
      <c r="J15" s="112"/>
      <c r="K15" s="112"/>
      <c r="L15" s="112"/>
      <c r="M15" s="112"/>
      <c r="N15" s="112"/>
      <c r="O15" s="112"/>
      <c r="P15" s="112"/>
      <c r="Q15" s="112"/>
      <c r="R15" s="112"/>
      <c r="S15" s="164">
        <f t="shared" si="0"/>
        <v>0</v>
      </c>
    </row>
    <row r="16" spans="1:19" ht="24.95" customHeight="1" x14ac:dyDescent="0.25">
      <c r="A16" s="145"/>
      <c r="B16" s="156" t="s">
        <v>51</v>
      </c>
      <c r="C16" s="153">
        <f>'B. Annual Reporting  '!B23</f>
        <v>0</v>
      </c>
      <c r="D16" s="154">
        <f>'B. Annual Reporting  '!C23</f>
        <v>0</v>
      </c>
      <c r="E16" s="155">
        <f>'B. Annual Reporting  '!D23</f>
        <v>0</v>
      </c>
      <c r="F16" s="155">
        <f>'B. Annual Reporting  '!E23</f>
        <v>0</v>
      </c>
      <c r="G16" s="112"/>
      <c r="H16" s="112"/>
      <c r="I16" s="112"/>
      <c r="J16" s="112"/>
      <c r="K16" s="112"/>
      <c r="L16" s="112"/>
      <c r="M16" s="112"/>
      <c r="N16" s="112"/>
      <c r="O16" s="112"/>
      <c r="P16" s="112"/>
      <c r="Q16" s="112"/>
      <c r="R16" s="112"/>
      <c r="S16" s="164">
        <f t="shared" si="0"/>
        <v>0</v>
      </c>
    </row>
    <row r="17" spans="1:19" ht="24.95" customHeight="1" x14ac:dyDescent="0.25">
      <c r="A17" s="145"/>
      <c r="B17" s="156" t="s">
        <v>52</v>
      </c>
      <c r="C17" s="153">
        <f>'B. Annual Reporting  '!B24</f>
        <v>0</v>
      </c>
      <c r="D17" s="154">
        <f>'B. Annual Reporting  '!C24</f>
        <v>0</v>
      </c>
      <c r="E17" s="155">
        <f>'B. Annual Reporting  '!D24</f>
        <v>0</v>
      </c>
      <c r="F17" s="155">
        <f>'B. Annual Reporting  '!E24</f>
        <v>0</v>
      </c>
      <c r="G17" s="112"/>
      <c r="H17" s="112"/>
      <c r="I17" s="112"/>
      <c r="J17" s="112"/>
      <c r="K17" s="112"/>
      <c r="L17" s="112"/>
      <c r="M17" s="112"/>
      <c r="N17" s="112"/>
      <c r="O17" s="112"/>
      <c r="P17" s="112"/>
      <c r="Q17" s="112"/>
      <c r="R17" s="112"/>
      <c r="S17" s="164">
        <f t="shared" si="0"/>
        <v>0</v>
      </c>
    </row>
    <row r="18" spans="1:19" ht="24.95" customHeight="1" x14ac:dyDescent="0.25">
      <c r="A18" s="145"/>
      <c r="B18" s="156" t="s">
        <v>53</v>
      </c>
      <c r="C18" s="153">
        <f>'B. Annual Reporting  '!B25</f>
        <v>0</v>
      </c>
      <c r="D18" s="154">
        <f>'B. Annual Reporting  '!C25</f>
        <v>0</v>
      </c>
      <c r="E18" s="155">
        <f>'B. Annual Reporting  '!D25</f>
        <v>0</v>
      </c>
      <c r="F18" s="155">
        <f>'B. Annual Reporting  '!E25</f>
        <v>0</v>
      </c>
      <c r="G18" s="112"/>
      <c r="H18" s="112"/>
      <c r="I18" s="112"/>
      <c r="J18" s="112"/>
      <c r="K18" s="112"/>
      <c r="L18" s="112"/>
      <c r="M18" s="112"/>
      <c r="N18" s="112"/>
      <c r="O18" s="112"/>
      <c r="P18" s="112"/>
      <c r="Q18" s="112"/>
      <c r="R18" s="112"/>
      <c r="S18" s="164">
        <f>SUM(G18:R18)</f>
        <v>0</v>
      </c>
    </row>
    <row r="19" spans="1:19" ht="24.95" customHeight="1" x14ac:dyDescent="0.25">
      <c r="A19" s="145"/>
      <c r="B19" s="156" t="s">
        <v>54</v>
      </c>
      <c r="C19" s="153">
        <f>'B. Annual Reporting  '!B26</f>
        <v>0</v>
      </c>
      <c r="D19" s="154">
        <f>'B. Annual Reporting  '!C26</f>
        <v>0</v>
      </c>
      <c r="E19" s="155">
        <f>'B. Annual Reporting  '!D26</f>
        <v>0</v>
      </c>
      <c r="F19" s="155">
        <f>'B. Annual Reporting  '!E26</f>
        <v>0</v>
      </c>
      <c r="G19" s="112"/>
      <c r="H19" s="112"/>
      <c r="I19" s="112"/>
      <c r="J19" s="112"/>
      <c r="K19" s="112"/>
      <c r="L19" s="112"/>
      <c r="M19" s="112"/>
      <c r="N19" s="112"/>
      <c r="O19" s="112"/>
      <c r="P19" s="112"/>
      <c r="Q19" s="112"/>
      <c r="R19" s="112"/>
      <c r="S19" s="164">
        <f t="shared" si="0"/>
        <v>0</v>
      </c>
    </row>
    <row r="20" spans="1:19" ht="24.95" customHeight="1" x14ac:dyDescent="0.25">
      <c r="A20" s="145"/>
      <c r="B20" s="156" t="s">
        <v>55</v>
      </c>
      <c r="C20" s="153">
        <f>'B. Annual Reporting  '!B27</f>
        <v>0</v>
      </c>
      <c r="D20" s="154">
        <f>'B. Annual Reporting  '!C27</f>
        <v>0</v>
      </c>
      <c r="E20" s="155">
        <f>'B. Annual Reporting  '!D27</f>
        <v>0</v>
      </c>
      <c r="F20" s="155">
        <f>'B. Annual Reporting  '!E27</f>
        <v>0</v>
      </c>
      <c r="G20" s="112"/>
      <c r="H20" s="112"/>
      <c r="I20" s="112"/>
      <c r="J20" s="112"/>
      <c r="K20" s="112"/>
      <c r="L20" s="112"/>
      <c r="M20" s="112"/>
      <c r="N20" s="112"/>
      <c r="O20" s="112"/>
      <c r="P20" s="112"/>
      <c r="Q20" s="112"/>
      <c r="R20" s="112"/>
      <c r="S20" s="164">
        <f t="shared" si="0"/>
        <v>0</v>
      </c>
    </row>
    <row r="21" spans="1:19" ht="24.95" customHeight="1" x14ac:dyDescent="0.25">
      <c r="A21" s="145"/>
      <c r="B21" s="156" t="s">
        <v>56</v>
      </c>
      <c r="C21" s="153">
        <f>'B. Annual Reporting  '!B28</f>
        <v>0</v>
      </c>
      <c r="D21" s="154">
        <f>'B. Annual Reporting  '!C28</f>
        <v>0</v>
      </c>
      <c r="E21" s="155">
        <f>'B. Annual Reporting  '!D28</f>
        <v>0</v>
      </c>
      <c r="F21" s="155">
        <f>'B. Annual Reporting  '!E28</f>
        <v>0</v>
      </c>
      <c r="G21" s="112"/>
      <c r="H21" s="112"/>
      <c r="I21" s="112"/>
      <c r="J21" s="112"/>
      <c r="K21" s="112"/>
      <c r="L21" s="112"/>
      <c r="M21" s="112"/>
      <c r="N21" s="112"/>
      <c r="O21" s="112"/>
      <c r="P21" s="112"/>
      <c r="Q21" s="112"/>
      <c r="R21" s="112"/>
      <c r="S21" s="164">
        <f t="shared" si="0"/>
        <v>0</v>
      </c>
    </row>
    <row r="22" spans="1:19" ht="24.95" customHeight="1" x14ac:dyDescent="0.25">
      <c r="A22" s="145"/>
      <c r="B22" s="156" t="s">
        <v>57</v>
      </c>
      <c r="C22" s="153">
        <f>'B. Annual Reporting  '!B29</f>
        <v>0</v>
      </c>
      <c r="D22" s="154">
        <f>'B. Annual Reporting  '!C29</f>
        <v>0</v>
      </c>
      <c r="E22" s="155">
        <f>'B. Annual Reporting  '!D29</f>
        <v>0</v>
      </c>
      <c r="F22" s="155">
        <f>'B. Annual Reporting  '!E29</f>
        <v>0</v>
      </c>
      <c r="G22" s="112"/>
      <c r="H22" s="112"/>
      <c r="I22" s="112"/>
      <c r="J22" s="112"/>
      <c r="K22" s="112"/>
      <c r="L22" s="112"/>
      <c r="M22" s="112"/>
      <c r="N22" s="112"/>
      <c r="O22" s="112"/>
      <c r="P22" s="112"/>
      <c r="Q22" s="112"/>
      <c r="R22" s="112"/>
      <c r="S22" s="164">
        <f t="shared" si="0"/>
        <v>0</v>
      </c>
    </row>
    <row r="23" spans="1:19" ht="24.95" customHeight="1" x14ac:dyDescent="0.25">
      <c r="A23" s="145"/>
      <c r="B23" s="156" t="s">
        <v>58</v>
      </c>
      <c r="C23" s="153">
        <f>'B. Annual Reporting  '!B30</f>
        <v>0</v>
      </c>
      <c r="D23" s="154">
        <f>'B. Annual Reporting  '!C30</f>
        <v>0</v>
      </c>
      <c r="E23" s="155">
        <f>'B. Annual Reporting  '!D30</f>
        <v>0</v>
      </c>
      <c r="F23" s="155">
        <f>'B. Annual Reporting  '!E30</f>
        <v>0</v>
      </c>
      <c r="G23" s="112"/>
      <c r="H23" s="112"/>
      <c r="I23" s="112"/>
      <c r="J23" s="112"/>
      <c r="K23" s="112"/>
      <c r="L23" s="112"/>
      <c r="M23" s="112"/>
      <c r="N23" s="112"/>
      <c r="O23" s="112"/>
      <c r="P23" s="112"/>
      <c r="Q23" s="112"/>
      <c r="R23" s="112"/>
      <c r="S23" s="164">
        <f t="shared" si="0"/>
        <v>0</v>
      </c>
    </row>
    <row r="24" spans="1:19" ht="24.95" customHeight="1" x14ac:dyDescent="0.25">
      <c r="A24" s="145"/>
      <c r="B24" s="156" t="s">
        <v>59</v>
      </c>
      <c r="C24" s="153">
        <f>'B. Annual Reporting  '!B31</f>
        <v>0</v>
      </c>
      <c r="D24" s="154">
        <f>'B. Annual Reporting  '!C31</f>
        <v>0</v>
      </c>
      <c r="E24" s="155">
        <f>'B. Annual Reporting  '!D31</f>
        <v>0</v>
      </c>
      <c r="F24" s="155">
        <f>'B. Annual Reporting  '!E31</f>
        <v>0</v>
      </c>
      <c r="G24" s="112"/>
      <c r="H24" s="112"/>
      <c r="I24" s="112"/>
      <c r="J24" s="112"/>
      <c r="K24" s="112"/>
      <c r="L24" s="112"/>
      <c r="M24" s="112"/>
      <c r="N24" s="112"/>
      <c r="O24" s="112"/>
      <c r="P24" s="112"/>
      <c r="Q24" s="112"/>
      <c r="R24" s="112"/>
      <c r="S24" s="164">
        <f t="shared" si="0"/>
        <v>0</v>
      </c>
    </row>
    <row r="25" spans="1:19" ht="24.95" customHeight="1" x14ac:dyDescent="0.25">
      <c r="A25" s="145"/>
      <c r="B25" s="156" t="s">
        <v>60</v>
      </c>
      <c r="C25" s="153">
        <f>'B. Annual Reporting  '!B32</f>
        <v>0</v>
      </c>
      <c r="D25" s="154">
        <f>'B. Annual Reporting  '!C32</f>
        <v>0</v>
      </c>
      <c r="E25" s="155">
        <f>'B. Annual Reporting  '!D32</f>
        <v>0</v>
      </c>
      <c r="F25" s="155">
        <f>'B. Annual Reporting  '!E32</f>
        <v>0</v>
      </c>
      <c r="G25" s="112"/>
      <c r="H25" s="112"/>
      <c r="I25" s="112"/>
      <c r="J25" s="112"/>
      <c r="K25" s="112"/>
      <c r="L25" s="112"/>
      <c r="M25" s="112"/>
      <c r="N25" s="112"/>
      <c r="O25" s="112"/>
      <c r="P25" s="112"/>
      <c r="Q25" s="112"/>
      <c r="R25" s="112"/>
      <c r="S25" s="164">
        <f t="shared" si="0"/>
        <v>0</v>
      </c>
    </row>
    <row r="26" spans="1:19" ht="24.95" customHeight="1" x14ac:dyDescent="0.25">
      <c r="A26" s="145"/>
      <c r="B26" s="156" t="s">
        <v>61</v>
      </c>
      <c r="C26" s="153">
        <f>'B. Annual Reporting  '!B33</f>
        <v>0</v>
      </c>
      <c r="D26" s="154">
        <f>'B. Annual Reporting  '!C33</f>
        <v>0</v>
      </c>
      <c r="E26" s="155">
        <f>'B. Annual Reporting  '!D33</f>
        <v>0</v>
      </c>
      <c r="F26" s="155">
        <f>'B. Annual Reporting  '!E33</f>
        <v>0</v>
      </c>
      <c r="G26" s="112"/>
      <c r="H26" s="112"/>
      <c r="I26" s="112"/>
      <c r="J26" s="112"/>
      <c r="K26" s="112"/>
      <c r="L26" s="112"/>
      <c r="M26" s="112"/>
      <c r="N26" s="112"/>
      <c r="O26" s="112"/>
      <c r="P26" s="112"/>
      <c r="Q26" s="112"/>
      <c r="R26" s="112"/>
      <c r="S26" s="164">
        <f t="shared" si="0"/>
        <v>0</v>
      </c>
    </row>
    <row r="27" spans="1:19" ht="24.95" customHeight="1" x14ac:dyDescent="0.25">
      <c r="A27" s="145"/>
      <c r="B27" s="156" t="s">
        <v>130</v>
      </c>
      <c r="C27" s="153">
        <f>'B. Annual Reporting  '!B34</f>
        <v>0</v>
      </c>
      <c r="D27" s="154">
        <f>'B. Annual Reporting  '!C34</f>
        <v>0</v>
      </c>
      <c r="E27" s="155">
        <f>'B. Annual Reporting  '!D34</f>
        <v>0</v>
      </c>
      <c r="F27" s="155">
        <f>'B. Annual Reporting  '!E34</f>
        <v>0</v>
      </c>
      <c r="G27" s="112"/>
      <c r="H27" s="112"/>
      <c r="I27" s="112"/>
      <c r="J27" s="112"/>
      <c r="K27" s="112"/>
      <c r="L27" s="112"/>
      <c r="M27" s="112"/>
      <c r="N27" s="112"/>
      <c r="O27" s="112"/>
      <c r="P27" s="112"/>
      <c r="Q27" s="112"/>
      <c r="R27" s="112"/>
      <c r="S27" s="164">
        <f t="shared" si="0"/>
        <v>0</v>
      </c>
    </row>
    <row r="28" spans="1:19" ht="24.95" customHeight="1" x14ac:dyDescent="0.25">
      <c r="A28" s="145"/>
      <c r="B28" s="156" t="s">
        <v>131</v>
      </c>
      <c r="C28" s="153">
        <f>'B. Annual Reporting  '!B35</f>
        <v>0</v>
      </c>
      <c r="D28" s="154">
        <f>'B. Annual Reporting  '!C35</f>
        <v>0</v>
      </c>
      <c r="E28" s="155">
        <f>'B. Annual Reporting  '!D35</f>
        <v>0</v>
      </c>
      <c r="F28" s="155">
        <f>'B. Annual Reporting  '!E35</f>
        <v>0</v>
      </c>
      <c r="G28" s="112"/>
      <c r="H28" s="112"/>
      <c r="I28" s="112"/>
      <c r="J28" s="112"/>
      <c r="K28" s="112"/>
      <c r="L28" s="112"/>
      <c r="M28" s="112"/>
      <c r="N28" s="112"/>
      <c r="O28" s="112"/>
      <c r="P28" s="112"/>
      <c r="Q28" s="112"/>
      <c r="R28" s="112"/>
      <c r="S28" s="164">
        <f t="shared" si="0"/>
        <v>0</v>
      </c>
    </row>
    <row r="29" spans="1:19" ht="24.95" customHeight="1" x14ac:dyDescent="0.25">
      <c r="A29" s="145"/>
      <c r="B29" s="156" t="s">
        <v>132</v>
      </c>
      <c r="C29" s="153">
        <f>'B. Annual Reporting  '!B36</f>
        <v>0</v>
      </c>
      <c r="D29" s="154">
        <f>'B. Annual Reporting  '!C36</f>
        <v>0</v>
      </c>
      <c r="E29" s="155">
        <f>'B. Annual Reporting  '!D36</f>
        <v>0</v>
      </c>
      <c r="F29" s="155">
        <f>'B. Annual Reporting  '!E36</f>
        <v>0</v>
      </c>
      <c r="G29" s="112"/>
      <c r="H29" s="112"/>
      <c r="I29" s="112"/>
      <c r="J29" s="112"/>
      <c r="K29" s="112"/>
      <c r="L29" s="112"/>
      <c r="M29" s="112"/>
      <c r="N29" s="112"/>
      <c r="O29" s="112"/>
      <c r="P29" s="112"/>
      <c r="Q29" s="112"/>
      <c r="R29" s="112"/>
      <c r="S29" s="164">
        <f t="shared" si="0"/>
        <v>0</v>
      </c>
    </row>
    <row r="30" spans="1:19" ht="24.95" customHeight="1" x14ac:dyDescent="0.25">
      <c r="A30" s="145"/>
      <c r="B30" s="156" t="s">
        <v>133</v>
      </c>
      <c r="C30" s="153">
        <f>'B. Annual Reporting  '!B37</f>
        <v>0</v>
      </c>
      <c r="D30" s="154">
        <f>'B. Annual Reporting  '!C37</f>
        <v>0</v>
      </c>
      <c r="E30" s="155">
        <f>'B. Annual Reporting  '!D37</f>
        <v>0</v>
      </c>
      <c r="F30" s="155">
        <f>'B. Annual Reporting  '!E37</f>
        <v>0</v>
      </c>
      <c r="G30" s="112"/>
      <c r="H30" s="112"/>
      <c r="I30" s="112"/>
      <c r="J30" s="112"/>
      <c r="K30" s="112"/>
      <c r="L30" s="112"/>
      <c r="M30" s="112"/>
      <c r="N30" s="112"/>
      <c r="O30" s="112"/>
      <c r="P30" s="112"/>
      <c r="Q30" s="112"/>
      <c r="R30" s="112"/>
      <c r="S30" s="164">
        <f t="shared" si="0"/>
        <v>0</v>
      </c>
    </row>
    <row r="31" spans="1:19" ht="24.95" customHeight="1" x14ac:dyDescent="0.25">
      <c r="A31" s="145"/>
      <c r="B31" s="156" t="s">
        <v>134</v>
      </c>
      <c r="C31" s="153">
        <f>'B. Annual Reporting  '!B38</f>
        <v>0</v>
      </c>
      <c r="D31" s="154">
        <f>'B. Annual Reporting  '!C38</f>
        <v>0</v>
      </c>
      <c r="E31" s="155">
        <f>'B. Annual Reporting  '!D38</f>
        <v>0</v>
      </c>
      <c r="F31" s="155">
        <f>'B. Annual Reporting  '!E38</f>
        <v>0</v>
      </c>
      <c r="G31" s="112"/>
      <c r="H31" s="112"/>
      <c r="I31" s="112"/>
      <c r="J31" s="112"/>
      <c r="K31" s="112"/>
      <c r="L31" s="112"/>
      <c r="M31" s="112"/>
      <c r="N31" s="112"/>
      <c r="O31" s="112"/>
      <c r="P31" s="112"/>
      <c r="Q31" s="112"/>
      <c r="R31" s="112"/>
      <c r="S31" s="164">
        <f t="shared" si="0"/>
        <v>0</v>
      </c>
    </row>
    <row r="32" spans="1:19" ht="24.95" customHeight="1" x14ac:dyDescent="0.25">
      <c r="A32" s="145"/>
      <c r="B32" s="156" t="s">
        <v>135</v>
      </c>
      <c r="C32" s="153">
        <f>'B. Annual Reporting  '!B39</f>
        <v>0</v>
      </c>
      <c r="D32" s="154">
        <f>'B. Annual Reporting  '!C39</f>
        <v>0</v>
      </c>
      <c r="E32" s="155">
        <f>'B. Annual Reporting  '!D39</f>
        <v>0</v>
      </c>
      <c r="F32" s="155">
        <f>'B. Annual Reporting  '!E39</f>
        <v>0</v>
      </c>
      <c r="G32" s="112"/>
      <c r="H32" s="112"/>
      <c r="I32" s="112"/>
      <c r="J32" s="112"/>
      <c r="K32" s="112"/>
      <c r="L32" s="112"/>
      <c r="M32" s="112"/>
      <c r="N32" s="112"/>
      <c r="O32" s="112"/>
      <c r="P32" s="112"/>
      <c r="Q32" s="112"/>
      <c r="R32" s="112"/>
      <c r="S32" s="164">
        <f t="shared" si="0"/>
        <v>0</v>
      </c>
    </row>
    <row r="33" spans="1:19" ht="24.95" customHeight="1" x14ac:dyDescent="0.25">
      <c r="A33" s="145"/>
      <c r="B33" s="156" t="s">
        <v>136</v>
      </c>
      <c r="C33" s="153">
        <f>'B. Annual Reporting  '!B40</f>
        <v>0</v>
      </c>
      <c r="D33" s="154">
        <f>'B. Annual Reporting  '!C40</f>
        <v>0</v>
      </c>
      <c r="E33" s="155">
        <f>'B. Annual Reporting  '!D40</f>
        <v>0</v>
      </c>
      <c r="F33" s="155">
        <f>'B. Annual Reporting  '!E40</f>
        <v>0</v>
      </c>
      <c r="G33" s="112"/>
      <c r="H33" s="112"/>
      <c r="I33" s="112"/>
      <c r="J33" s="112"/>
      <c r="K33" s="112"/>
      <c r="L33" s="112"/>
      <c r="M33" s="112"/>
      <c r="N33" s="112"/>
      <c r="O33" s="112"/>
      <c r="P33" s="112"/>
      <c r="Q33" s="112"/>
      <c r="R33" s="112"/>
      <c r="S33" s="164">
        <f t="shared" si="0"/>
        <v>0</v>
      </c>
    </row>
    <row r="34" spans="1:19" ht="24.95" customHeight="1" x14ac:dyDescent="0.25">
      <c r="A34" s="145"/>
      <c r="B34" s="156" t="s">
        <v>137</v>
      </c>
      <c r="C34" s="153">
        <f>'B. Annual Reporting  '!B41</f>
        <v>0</v>
      </c>
      <c r="D34" s="154">
        <f>'B. Annual Reporting  '!C41</f>
        <v>0</v>
      </c>
      <c r="E34" s="155">
        <f>'B. Annual Reporting  '!D41</f>
        <v>0</v>
      </c>
      <c r="F34" s="155">
        <f>'B. Annual Reporting  '!E41</f>
        <v>0</v>
      </c>
      <c r="G34" s="112"/>
      <c r="H34" s="112"/>
      <c r="I34" s="112"/>
      <c r="J34" s="112"/>
      <c r="K34" s="112"/>
      <c r="L34" s="112"/>
      <c r="M34" s="112"/>
      <c r="N34" s="112"/>
      <c r="O34" s="112"/>
      <c r="P34" s="112"/>
      <c r="Q34" s="112"/>
      <c r="R34" s="112"/>
      <c r="S34" s="164">
        <f t="shared" si="0"/>
        <v>0</v>
      </c>
    </row>
    <row r="35" spans="1:19" ht="24.95" customHeight="1" x14ac:dyDescent="0.25">
      <c r="A35" s="145"/>
      <c r="B35" s="156" t="s">
        <v>138</v>
      </c>
      <c r="C35" s="153">
        <f>'B. Annual Reporting  '!B42</f>
        <v>0</v>
      </c>
      <c r="D35" s="154">
        <f>'B. Annual Reporting  '!C42</f>
        <v>0</v>
      </c>
      <c r="E35" s="155">
        <f>'B. Annual Reporting  '!D42</f>
        <v>0</v>
      </c>
      <c r="F35" s="155">
        <f>'B. Annual Reporting  '!E42</f>
        <v>0</v>
      </c>
      <c r="G35" s="112"/>
      <c r="H35" s="112"/>
      <c r="I35" s="112"/>
      <c r="J35" s="112"/>
      <c r="K35" s="112"/>
      <c r="L35" s="112"/>
      <c r="M35" s="112"/>
      <c r="N35" s="112"/>
      <c r="O35" s="112"/>
      <c r="P35" s="112"/>
      <c r="Q35" s="112"/>
      <c r="R35" s="112"/>
      <c r="S35" s="164">
        <f t="shared" si="0"/>
        <v>0</v>
      </c>
    </row>
    <row r="36" spans="1:19" ht="24.95" customHeight="1" x14ac:dyDescent="0.25">
      <c r="A36" s="145"/>
      <c r="B36" s="156" t="s">
        <v>139</v>
      </c>
      <c r="C36" s="153">
        <f>'B. Annual Reporting  '!B43</f>
        <v>0</v>
      </c>
      <c r="D36" s="154">
        <f>'B. Annual Reporting  '!C43</f>
        <v>0</v>
      </c>
      <c r="E36" s="155">
        <f>'B. Annual Reporting  '!D43</f>
        <v>0</v>
      </c>
      <c r="F36" s="155">
        <f>'B. Annual Reporting  '!E43</f>
        <v>0</v>
      </c>
      <c r="G36" s="112"/>
      <c r="H36" s="112"/>
      <c r="I36" s="112"/>
      <c r="J36" s="112"/>
      <c r="K36" s="112"/>
      <c r="L36" s="112"/>
      <c r="M36" s="112"/>
      <c r="N36" s="112"/>
      <c r="O36" s="112"/>
      <c r="P36" s="112"/>
      <c r="Q36" s="112"/>
      <c r="R36" s="112"/>
      <c r="S36" s="164">
        <f t="shared" si="0"/>
        <v>0</v>
      </c>
    </row>
    <row r="37" spans="1:19" ht="24.95" customHeight="1" x14ac:dyDescent="0.25">
      <c r="A37" s="145"/>
      <c r="B37" s="156" t="s">
        <v>140</v>
      </c>
      <c r="C37" s="153">
        <f>'B. Annual Reporting  '!B44</f>
        <v>0</v>
      </c>
      <c r="D37" s="154">
        <f>'B. Annual Reporting  '!C44</f>
        <v>0</v>
      </c>
      <c r="E37" s="155">
        <f>'B. Annual Reporting  '!D44</f>
        <v>0</v>
      </c>
      <c r="F37" s="155">
        <f>'B. Annual Reporting  '!E44</f>
        <v>0</v>
      </c>
      <c r="G37" s="112"/>
      <c r="H37" s="112"/>
      <c r="I37" s="112"/>
      <c r="J37" s="112"/>
      <c r="K37" s="112"/>
      <c r="L37" s="112"/>
      <c r="M37" s="112"/>
      <c r="N37" s="112"/>
      <c r="O37" s="112"/>
      <c r="P37" s="112"/>
      <c r="Q37" s="112"/>
      <c r="R37" s="112"/>
      <c r="S37" s="164">
        <f t="shared" si="0"/>
        <v>0</v>
      </c>
    </row>
    <row r="38" spans="1:19" ht="24.95" customHeight="1" x14ac:dyDescent="0.25">
      <c r="A38" s="145"/>
      <c r="B38" s="156" t="s">
        <v>141</v>
      </c>
      <c r="C38" s="153">
        <f>'B. Annual Reporting  '!B45</f>
        <v>0</v>
      </c>
      <c r="D38" s="154">
        <f>'B. Annual Reporting  '!C45</f>
        <v>0</v>
      </c>
      <c r="E38" s="155">
        <f>'B. Annual Reporting  '!D45</f>
        <v>0</v>
      </c>
      <c r="F38" s="155">
        <f>'B. Annual Reporting  '!E45</f>
        <v>0</v>
      </c>
      <c r="G38" s="112"/>
      <c r="H38" s="112"/>
      <c r="I38" s="112"/>
      <c r="J38" s="112"/>
      <c r="K38" s="112"/>
      <c r="L38" s="112"/>
      <c r="M38" s="112"/>
      <c r="N38" s="112"/>
      <c r="O38" s="112"/>
      <c r="P38" s="112"/>
      <c r="Q38" s="112"/>
      <c r="R38" s="112"/>
      <c r="S38" s="164">
        <f t="shared" si="0"/>
        <v>0</v>
      </c>
    </row>
    <row r="39" spans="1:19" ht="24.95" customHeight="1" x14ac:dyDescent="0.25">
      <c r="A39" s="145"/>
      <c r="B39" s="156" t="s">
        <v>142</v>
      </c>
      <c r="C39" s="153">
        <f>'B. Annual Reporting  '!B46</f>
        <v>0</v>
      </c>
      <c r="D39" s="154">
        <f>'B. Annual Reporting  '!C46</f>
        <v>0</v>
      </c>
      <c r="E39" s="155">
        <f>'B. Annual Reporting  '!D46</f>
        <v>0</v>
      </c>
      <c r="F39" s="155">
        <f>'B. Annual Reporting  '!E46</f>
        <v>0</v>
      </c>
      <c r="G39" s="112"/>
      <c r="H39" s="112"/>
      <c r="I39" s="112"/>
      <c r="J39" s="112"/>
      <c r="K39" s="112"/>
      <c r="L39" s="112"/>
      <c r="M39" s="112"/>
      <c r="N39" s="112"/>
      <c r="O39" s="112"/>
      <c r="P39" s="112"/>
      <c r="Q39" s="112"/>
      <c r="R39" s="112"/>
      <c r="S39" s="164">
        <f t="shared" si="0"/>
        <v>0</v>
      </c>
    </row>
    <row r="40" spans="1:19" ht="24.95" customHeight="1" x14ac:dyDescent="0.25">
      <c r="A40" s="145"/>
      <c r="B40" s="156" t="s">
        <v>143</v>
      </c>
      <c r="C40" s="153">
        <f>'B. Annual Reporting  '!B47</f>
        <v>0</v>
      </c>
      <c r="D40" s="154">
        <f>'B. Annual Reporting  '!C47</f>
        <v>0</v>
      </c>
      <c r="E40" s="155">
        <f>'B. Annual Reporting  '!D47</f>
        <v>0</v>
      </c>
      <c r="F40" s="155">
        <f>'B. Annual Reporting  '!E47</f>
        <v>0</v>
      </c>
      <c r="G40" s="112"/>
      <c r="H40" s="112"/>
      <c r="I40" s="112"/>
      <c r="J40" s="112"/>
      <c r="K40" s="112"/>
      <c r="L40" s="112"/>
      <c r="M40" s="112"/>
      <c r="N40" s="112"/>
      <c r="O40" s="112"/>
      <c r="P40" s="112"/>
      <c r="Q40" s="112"/>
      <c r="R40" s="112"/>
      <c r="S40" s="164">
        <f t="shared" si="0"/>
        <v>0</v>
      </c>
    </row>
    <row r="41" spans="1:19" ht="24.95" customHeight="1" x14ac:dyDescent="0.25">
      <c r="A41" s="145"/>
      <c r="B41" s="156" t="s">
        <v>144</v>
      </c>
      <c r="C41" s="153">
        <f>'B. Annual Reporting  '!B48</f>
        <v>0</v>
      </c>
      <c r="D41" s="154">
        <f>'B. Annual Reporting  '!C48</f>
        <v>0</v>
      </c>
      <c r="E41" s="155">
        <f>'B. Annual Reporting  '!D48</f>
        <v>0</v>
      </c>
      <c r="F41" s="155">
        <f>'B. Annual Reporting  '!E48</f>
        <v>0</v>
      </c>
      <c r="G41" s="112"/>
      <c r="H41" s="112"/>
      <c r="I41" s="112"/>
      <c r="J41" s="112"/>
      <c r="K41" s="112"/>
      <c r="L41" s="112"/>
      <c r="M41" s="112"/>
      <c r="N41" s="112"/>
      <c r="O41" s="112"/>
      <c r="P41" s="112"/>
      <c r="Q41" s="112"/>
      <c r="R41" s="112"/>
      <c r="S41" s="164">
        <f t="shared" si="0"/>
        <v>0</v>
      </c>
    </row>
    <row r="42" spans="1:19" ht="24.95" customHeight="1" x14ac:dyDescent="0.25">
      <c r="A42" s="145"/>
      <c r="B42" s="156" t="s">
        <v>145</v>
      </c>
      <c r="C42" s="153">
        <f>'B. Annual Reporting  '!B49</f>
        <v>0</v>
      </c>
      <c r="D42" s="154">
        <f>'B. Annual Reporting  '!C49</f>
        <v>0</v>
      </c>
      <c r="E42" s="155">
        <f>'B. Annual Reporting  '!D49</f>
        <v>0</v>
      </c>
      <c r="F42" s="155">
        <f>'B. Annual Reporting  '!E49</f>
        <v>0</v>
      </c>
      <c r="G42" s="112"/>
      <c r="H42" s="112"/>
      <c r="I42" s="112"/>
      <c r="J42" s="112"/>
      <c r="K42" s="112"/>
      <c r="L42" s="112"/>
      <c r="M42" s="112"/>
      <c r="N42" s="112"/>
      <c r="O42" s="112"/>
      <c r="P42" s="112"/>
      <c r="Q42" s="112"/>
      <c r="R42" s="112"/>
      <c r="S42" s="164">
        <f t="shared" si="0"/>
        <v>0</v>
      </c>
    </row>
    <row r="43" spans="1:19" ht="24.95" customHeight="1" x14ac:dyDescent="0.25">
      <c r="A43" s="145"/>
      <c r="B43" s="156" t="s">
        <v>146</v>
      </c>
      <c r="C43" s="153">
        <f>'B. Annual Reporting  '!B50</f>
        <v>0</v>
      </c>
      <c r="D43" s="154">
        <f>'B. Annual Reporting  '!C50</f>
        <v>0</v>
      </c>
      <c r="E43" s="155">
        <f>'B. Annual Reporting  '!D50</f>
        <v>0</v>
      </c>
      <c r="F43" s="155">
        <f>'B. Annual Reporting  '!E50</f>
        <v>0</v>
      </c>
      <c r="G43" s="112"/>
      <c r="H43" s="112"/>
      <c r="I43" s="112"/>
      <c r="J43" s="112"/>
      <c r="K43" s="112"/>
      <c r="L43" s="112"/>
      <c r="M43" s="112"/>
      <c r="N43" s="112"/>
      <c r="O43" s="112"/>
      <c r="P43" s="112"/>
      <c r="Q43" s="112"/>
      <c r="R43" s="112"/>
      <c r="S43" s="164">
        <f t="shared" si="0"/>
        <v>0</v>
      </c>
    </row>
    <row r="44" spans="1:19" ht="24.95" customHeight="1" x14ac:dyDescent="0.25">
      <c r="A44" s="145"/>
      <c r="B44" s="156" t="s">
        <v>147</v>
      </c>
      <c r="C44" s="153" t="str">
        <f>'B. Annual Reporting  '!B51</f>
        <v xml:space="preserve"> </v>
      </c>
      <c r="D44" s="154">
        <f>'B. Annual Reporting  '!C51</f>
        <v>0</v>
      </c>
      <c r="E44" s="155">
        <f>'B. Annual Reporting  '!D51</f>
        <v>0</v>
      </c>
      <c r="F44" s="155">
        <f>'B. Annual Reporting  '!E51</f>
        <v>0</v>
      </c>
      <c r="G44" s="112"/>
      <c r="H44" s="112"/>
      <c r="I44" s="112"/>
      <c r="J44" s="112"/>
      <c r="K44" s="112"/>
      <c r="L44" s="112"/>
      <c r="M44" s="112"/>
      <c r="N44" s="112"/>
      <c r="O44" s="112"/>
      <c r="P44" s="112"/>
      <c r="Q44" s="112"/>
      <c r="R44" s="112"/>
      <c r="S44" s="164">
        <f t="shared" si="0"/>
        <v>0</v>
      </c>
    </row>
    <row r="45" spans="1:19" ht="24.95" customHeight="1" x14ac:dyDescent="0.25">
      <c r="A45" s="145"/>
      <c r="B45" s="156" t="s">
        <v>148</v>
      </c>
      <c r="C45" s="153" t="str">
        <f>'B. Annual Reporting  '!B52</f>
        <v xml:space="preserve"> </v>
      </c>
      <c r="D45" s="154">
        <f>'B. Annual Reporting  '!C52</f>
        <v>0</v>
      </c>
      <c r="E45" s="155">
        <f>'B. Annual Reporting  '!D52</f>
        <v>0</v>
      </c>
      <c r="F45" s="155">
        <f>'B. Annual Reporting  '!E52</f>
        <v>0</v>
      </c>
      <c r="G45" s="112"/>
      <c r="H45" s="112"/>
      <c r="I45" s="112"/>
      <c r="J45" s="112"/>
      <c r="K45" s="112"/>
      <c r="L45" s="112"/>
      <c r="M45" s="112"/>
      <c r="N45" s="112"/>
      <c r="O45" s="112"/>
      <c r="P45" s="112"/>
      <c r="Q45" s="112"/>
      <c r="R45" s="112"/>
      <c r="S45" s="164">
        <f t="shared" si="0"/>
        <v>0</v>
      </c>
    </row>
    <row r="46" spans="1:19" ht="24.95" customHeight="1" x14ac:dyDescent="0.25">
      <c r="A46" s="145"/>
      <c r="B46" s="156" t="s">
        <v>149</v>
      </c>
      <c r="C46" s="153" t="str">
        <f>'B. Annual Reporting  '!B53</f>
        <v xml:space="preserve"> </v>
      </c>
      <c r="D46" s="154">
        <f>'B. Annual Reporting  '!C53</f>
        <v>0</v>
      </c>
      <c r="E46" s="155">
        <f>'B. Annual Reporting  '!D53</f>
        <v>0</v>
      </c>
      <c r="F46" s="155">
        <f>'B. Annual Reporting  '!E53</f>
        <v>0</v>
      </c>
      <c r="G46" s="112"/>
      <c r="H46" s="112"/>
      <c r="I46" s="112"/>
      <c r="J46" s="112"/>
      <c r="K46" s="112"/>
      <c r="L46" s="112"/>
      <c r="M46" s="112"/>
      <c r="N46" s="112"/>
      <c r="O46" s="112"/>
      <c r="P46" s="112"/>
      <c r="Q46" s="112"/>
      <c r="R46" s="112"/>
      <c r="S46" s="164">
        <f t="shared" si="0"/>
        <v>0</v>
      </c>
    </row>
    <row r="47" spans="1:19" ht="24.95" customHeight="1" x14ac:dyDescent="0.25">
      <c r="A47" s="145"/>
      <c r="B47" s="156" t="s">
        <v>150</v>
      </c>
      <c r="C47" s="153">
        <f>'B. Annual Reporting  '!B54</f>
        <v>0</v>
      </c>
      <c r="D47" s="154">
        <f>'B. Annual Reporting  '!C54</f>
        <v>0</v>
      </c>
      <c r="E47" s="155">
        <f>'B. Annual Reporting  '!D54</f>
        <v>0</v>
      </c>
      <c r="F47" s="155">
        <f>'B. Annual Reporting  '!E54</f>
        <v>0</v>
      </c>
      <c r="G47" s="112"/>
      <c r="H47" s="112"/>
      <c r="I47" s="112"/>
      <c r="J47" s="112"/>
      <c r="K47" s="112"/>
      <c r="L47" s="112"/>
      <c r="M47" s="112"/>
      <c r="N47" s="112"/>
      <c r="O47" s="112"/>
      <c r="P47" s="112"/>
      <c r="Q47" s="112"/>
      <c r="R47" s="112"/>
      <c r="S47" s="164">
        <f t="shared" si="0"/>
        <v>0</v>
      </c>
    </row>
    <row r="48" spans="1:19" ht="24.95" customHeight="1" x14ac:dyDescent="0.25">
      <c r="A48" s="145"/>
      <c r="B48" s="156" t="s">
        <v>151</v>
      </c>
      <c r="C48" s="153">
        <f>'B. Annual Reporting  '!B55</f>
        <v>0</v>
      </c>
      <c r="D48" s="154">
        <f>'B. Annual Reporting  '!C55</f>
        <v>0</v>
      </c>
      <c r="E48" s="155">
        <f>'B. Annual Reporting  '!D55</f>
        <v>0</v>
      </c>
      <c r="F48" s="155">
        <f>'B. Annual Reporting  '!E55</f>
        <v>0</v>
      </c>
      <c r="G48" s="112"/>
      <c r="H48" s="112"/>
      <c r="I48" s="112"/>
      <c r="J48" s="112"/>
      <c r="K48" s="112"/>
      <c r="L48" s="112"/>
      <c r="M48" s="112"/>
      <c r="N48" s="112"/>
      <c r="O48" s="112"/>
      <c r="P48" s="112"/>
      <c r="Q48" s="112"/>
      <c r="R48" s="112"/>
      <c r="S48" s="164">
        <f t="shared" si="0"/>
        <v>0</v>
      </c>
    </row>
    <row r="49" spans="1:19" ht="24.95" customHeight="1" x14ac:dyDescent="0.25">
      <c r="A49" s="145"/>
      <c r="B49" s="156" t="s">
        <v>152</v>
      </c>
      <c r="C49" s="153">
        <f>'B. Annual Reporting  '!B56</f>
        <v>0</v>
      </c>
      <c r="D49" s="154">
        <f>'B. Annual Reporting  '!C56</f>
        <v>0</v>
      </c>
      <c r="E49" s="155">
        <f>'B. Annual Reporting  '!D56</f>
        <v>0</v>
      </c>
      <c r="F49" s="155">
        <f>'B. Annual Reporting  '!E56</f>
        <v>0</v>
      </c>
      <c r="G49" s="112"/>
      <c r="H49" s="112"/>
      <c r="I49" s="112"/>
      <c r="J49" s="112"/>
      <c r="K49" s="112"/>
      <c r="L49" s="112"/>
      <c r="M49" s="112"/>
      <c r="N49" s="112"/>
      <c r="O49" s="112"/>
      <c r="P49" s="112"/>
      <c r="Q49" s="112"/>
      <c r="R49" s="112"/>
      <c r="S49" s="164">
        <f t="shared" si="0"/>
        <v>0</v>
      </c>
    </row>
    <row r="50" spans="1:19" ht="24.95" customHeight="1" x14ac:dyDescent="0.25">
      <c r="A50" s="145"/>
      <c r="B50" s="156" t="s">
        <v>153</v>
      </c>
      <c r="C50" s="153">
        <f>'B. Annual Reporting  '!B57</f>
        <v>0</v>
      </c>
      <c r="D50" s="154">
        <f>'B. Annual Reporting  '!C57</f>
        <v>0</v>
      </c>
      <c r="E50" s="155">
        <f>'B. Annual Reporting  '!D57</f>
        <v>0</v>
      </c>
      <c r="F50" s="155">
        <f>'B. Annual Reporting  '!E57</f>
        <v>0</v>
      </c>
      <c r="G50" s="112"/>
      <c r="H50" s="112"/>
      <c r="I50" s="112"/>
      <c r="J50" s="112"/>
      <c r="K50" s="112"/>
      <c r="L50" s="112"/>
      <c r="M50" s="112"/>
      <c r="N50" s="112"/>
      <c r="O50" s="112"/>
      <c r="P50" s="112"/>
      <c r="Q50" s="112"/>
      <c r="R50" s="112"/>
      <c r="S50" s="164">
        <f t="shared" si="0"/>
        <v>0</v>
      </c>
    </row>
    <row r="51" spans="1:19" ht="24.95" customHeight="1" x14ac:dyDescent="0.25">
      <c r="A51" s="145"/>
      <c r="B51" s="156" t="s">
        <v>154</v>
      </c>
      <c r="C51" s="153">
        <f>'B. Annual Reporting  '!B58</f>
        <v>0</v>
      </c>
      <c r="D51" s="154">
        <f>'B. Annual Reporting  '!C58</f>
        <v>0</v>
      </c>
      <c r="E51" s="155">
        <f>'B. Annual Reporting  '!D58</f>
        <v>0</v>
      </c>
      <c r="F51" s="155">
        <f>'B. Annual Reporting  '!E58</f>
        <v>0</v>
      </c>
      <c r="G51" s="112"/>
      <c r="H51" s="112"/>
      <c r="I51" s="112"/>
      <c r="J51" s="112"/>
      <c r="K51" s="112"/>
      <c r="L51" s="112"/>
      <c r="M51" s="112"/>
      <c r="N51" s="112"/>
      <c r="O51" s="112"/>
      <c r="P51" s="112"/>
      <c r="Q51" s="112"/>
      <c r="R51" s="112"/>
      <c r="S51" s="164">
        <f t="shared" si="0"/>
        <v>0</v>
      </c>
    </row>
    <row r="52" spans="1:19" ht="24.95" customHeight="1" x14ac:dyDescent="0.25">
      <c r="A52" s="145"/>
      <c r="B52" s="156" t="s">
        <v>155</v>
      </c>
      <c r="C52" s="153">
        <f>'B. Annual Reporting  '!B59</f>
        <v>0</v>
      </c>
      <c r="D52" s="154">
        <f>'B. Annual Reporting  '!C59</f>
        <v>0</v>
      </c>
      <c r="E52" s="155">
        <f>'B. Annual Reporting  '!D59</f>
        <v>0</v>
      </c>
      <c r="F52" s="155">
        <f>'B. Annual Reporting  '!E59</f>
        <v>0</v>
      </c>
      <c r="G52" s="112"/>
      <c r="H52" s="112"/>
      <c r="I52" s="112"/>
      <c r="J52" s="112"/>
      <c r="K52" s="112"/>
      <c r="L52" s="112"/>
      <c r="M52" s="112"/>
      <c r="N52" s="112"/>
      <c r="O52" s="112"/>
      <c r="P52" s="112"/>
      <c r="Q52" s="112"/>
      <c r="R52" s="112"/>
      <c r="S52" s="164">
        <f>SUM(G52:R52)</f>
        <v>0</v>
      </c>
    </row>
    <row r="53" spans="1:19" ht="24.95" customHeight="1" x14ac:dyDescent="0.25">
      <c r="A53" s="145"/>
      <c r="B53" s="156" t="s">
        <v>156</v>
      </c>
      <c r="C53" s="153">
        <f>'B. Annual Reporting  '!B60</f>
        <v>0</v>
      </c>
      <c r="D53" s="154">
        <f>'B. Annual Reporting  '!C60</f>
        <v>0</v>
      </c>
      <c r="E53" s="155">
        <f>'B. Annual Reporting  '!D60</f>
        <v>0</v>
      </c>
      <c r="F53" s="155">
        <f>'B. Annual Reporting  '!E60</f>
        <v>0</v>
      </c>
      <c r="G53" s="112"/>
      <c r="H53" s="112"/>
      <c r="I53" s="112"/>
      <c r="J53" s="112"/>
      <c r="K53" s="112"/>
      <c r="L53" s="112"/>
      <c r="M53" s="112"/>
      <c r="N53" s="112"/>
      <c r="O53" s="112"/>
      <c r="P53" s="112"/>
      <c r="Q53" s="112"/>
      <c r="R53" s="112"/>
      <c r="S53" s="164">
        <f t="shared" si="0"/>
        <v>0</v>
      </c>
    </row>
    <row r="54" spans="1:19" ht="24.95" customHeight="1" x14ac:dyDescent="0.25">
      <c r="A54" s="145"/>
      <c r="B54" s="156" t="s">
        <v>157</v>
      </c>
      <c r="C54" s="153">
        <f>'B. Annual Reporting  '!B61</f>
        <v>0</v>
      </c>
      <c r="D54" s="154">
        <f>'B. Annual Reporting  '!C61</f>
        <v>0</v>
      </c>
      <c r="E54" s="155">
        <f>'B. Annual Reporting  '!D61</f>
        <v>0</v>
      </c>
      <c r="F54" s="155">
        <f>'B. Annual Reporting  '!E61</f>
        <v>0</v>
      </c>
      <c r="G54" s="112"/>
      <c r="H54" s="112"/>
      <c r="I54" s="112"/>
      <c r="J54" s="112"/>
      <c r="K54" s="112"/>
      <c r="L54" s="112"/>
      <c r="M54" s="112"/>
      <c r="N54" s="112"/>
      <c r="O54" s="112"/>
      <c r="P54" s="112"/>
      <c r="Q54" s="112"/>
      <c r="R54" s="112"/>
      <c r="S54" s="164">
        <f t="shared" si="0"/>
        <v>0</v>
      </c>
    </row>
    <row r="55" spans="1:19" ht="24.95" customHeight="1" x14ac:dyDescent="0.25">
      <c r="A55" s="145"/>
      <c r="B55" s="156" t="s">
        <v>158</v>
      </c>
      <c r="C55" s="153">
        <f>'B. Annual Reporting  '!B62</f>
        <v>0</v>
      </c>
      <c r="D55" s="154">
        <f>'B. Annual Reporting  '!C62</f>
        <v>0</v>
      </c>
      <c r="E55" s="155">
        <f>'B. Annual Reporting  '!D62</f>
        <v>0</v>
      </c>
      <c r="F55" s="155">
        <f>'B. Annual Reporting  '!E62</f>
        <v>0</v>
      </c>
      <c r="G55" s="112"/>
      <c r="H55" s="112"/>
      <c r="I55" s="112"/>
      <c r="J55" s="112"/>
      <c r="K55" s="112"/>
      <c r="L55" s="112"/>
      <c r="M55" s="112"/>
      <c r="N55" s="112"/>
      <c r="O55" s="112"/>
      <c r="P55" s="112"/>
      <c r="Q55" s="112"/>
      <c r="R55" s="112"/>
      <c r="S55" s="164">
        <f t="shared" si="0"/>
        <v>0</v>
      </c>
    </row>
    <row r="56" spans="1:19" ht="24.95" customHeight="1" thickBot="1" x14ac:dyDescent="0.3">
      <c r="A56" s="145"/>
      <c r="B56" s="156" t="s">
        <v>159</v>
      </c>
      <c r="C56" s="153" t="str">
        <f>'B. Annual Reporting  '!B63</f>
        <v xml:space="preserve"> </v>
      </c>
      <c r="D56" s="154">
        <f>'B. Annual Reporting  '!C63</f>
        <v>0</v>
      </c>
      <c r="E56" s="155">
        <f>'B. Annual Reporting  '!D63</f>
        <v>0</v>
      </c>
      <c r="F56" s="155">
        <f>'B. Annual Reporting  '!E63</f>
        <v>0</v>
      </c>
      <c r="G56" s="112"/>
      <c r="H56" s="112"/>
      <c r="I56" s="112"/>
      <c r="J56" s="112"/>
      <c r="K56" s="112"/>
      <c r="L56" s="112"/>
      <c r="M56" s="112"/>
      <c r="N56" s="112"/>
      <c r="O56" s="112"/>
      <c r="P56" s="112"/>
      <c r="Q56" s="112"/>
      <c r="R56" s="112"/>
      <c r="S56" s="165">
        <f>SUM(G56:R56)</f>
        <v>0</v>
      </c>
    </row>
    <row r="57" spans="1:19" ht="30.75" customHeight="1" x14ac:dyDescent="0.25">
      <c r="A57" s="145"/>
      <c r="B57" s="222" t="s">
        <v>82</v>
      </c>
      <c r="C57" s="222"/>
      <c r="D57" s="222"/>
      <c r="E57" s="157"/>
      <c r="F57" s="157"/>
      <c r="G57" s="157"/>
      <c r="H57" s="157"/>
      <c r="I57" s="157"/>
      <c r="J57" s="157"/>
      <c r="K57" s="157"/>
      <c r="L57" s="157"/>
      <c r="M57" s="157"/>
      <c r="N57" s="157"/>
      <c r="O57" s="157"/>
      <c r="P57" s="157"/>
      <c r="Q57" s="157"/>
      <c r="R57" s="157"/>
      <c r="S57" s="160">
        <f ca="1">SUMIF(F7:F56,"Y",S7:S25)</f>
        <v>0</v>
      </c>
    </row>
    <row r="58" spans="1:19" ht="35.25" customHeight="1" x14ac:dyDescent="0.25">
      <c r="A58" s="145"/>
      <c r="B58" s="222" t="s">
        <v>83</v>
      </c>
      <c r="C58" s="222"/>
      <c r="D58" s="222"/>
      <c r="E58" s="157"/>
      <c r="F58" s="157"/>
      <c r="G58" s="157"/>
      <c r="H58" s="157"/>
      <c r="I58" s="157"/>
      <c r="J58" s="157"/>
      <c r="K58" s="157"/>
      <c r="L58" s="157"/>
      <c r="M58" s="157"/>
      <c r="N58" s="157"/>
      <c r="O58" s="157"/>
      <c r="P58" s="157"/>
      <c r="Q58" s="157"/>
      <c r="R58" s="157"/>
      <c r="S58" s="161" t="e">
        <f ca="1">S57/S60</f>
        <v>#DIV/0!</v>
      </c>
    </row>
    <row r="59" spans="1:19" ht="28.5" customHeight="1" x14ac:dyDescent="0.25">
      <c r="A59" s="145"/>
      <c r="B59" s="223" t="s">
        <v>71</v>
      </c>
      <c r="C59" s="223"/>
      <c r="D59" s="223"/>
      <c r="E59" s="158"/>
      <c r="F59" s="158"/>
      <c r="G59" s="158"/>
      <c r="H59" s="158"/>
      <c r="I59" s="158"/>
      <c r="J59" s="158"/>
      <c r="K59" s="158"/>
      <c r="L59" s="158"/>
      <c r="M59" s="158"/>
      <c r="N59" s="158"/>
      <c r="O59" s="158"/>
      <c r="P59" s="158"/>
      <c r="Q59" s="158"/>
      <c r="R59" s="158"/>
      <c r="S59" s="162">
        <f>SUM(S7:S56)</f>
        <v>0</v>
      </c>
    </row>
    <row r="60" spans="1:19" ht="34.5" customHeight="1" thickBot="1" x14ac:dyDescent="0.3">
      <c r="A60" s="145"/>
      <c r="B60" s="223" t="s">
        <v>70</v>
      </c>
      <c r="C60" s="223"/>
      <c r="D60" s="223"/>
      <c r="E60" s="159"/>
      <c r="F60" s="159"/>
      <c r="G60" s="159"/>
      <c r="H60" s="159"/>
      <c r="I60" s="159"/>
      <c r="J60" s="159"/>
      <c r="K60" s="159"/>
      <c r="L60" s="159"/>
      <c r="M60" s="159"/>
      <c r="N60" s="159"/>
      <c r="O60" s="159"/>
      <c r="P60" s="159"/>
      <c r="Q60" s="159"/>
      <c r="R60" s="159"/>
      <c r="S60" s="163">
        <f>SUM(S6:S56)</f>
        <v>0</v>
      </c>
    </row>
    <row r="61" spans="1:19" x14ac:dyDescent="0.25">
      <c r="B61" s="146"/>
    </row>
  </sheetData>
  <sheetProtection algorithmName="SHA-512" hashValue="N164kTum6FLvl0/7mcXF8O22hTwZJgSBNVE5AWe9mG467TWoVXwI5xlknF+e8UwiFiIpKDVjBdlVYFKLj6fJbA==" saltValue="IxDWeMmpdFlCD+Uz2gbgCA==" spinCount="100000" sheet="1" objects="1" scenarios="1"/>
  <mergeCells count="6">
    <mergeCell ref="A1:G1"/>
    <mergeCell ref="B57:D57"/>
    <mergeCell ref="B58:D58"/>
    <mergeCell ref="B59:D59"/>
    <mergeCell ref="B60:D60"/>
    <mergeCell ref="B4:F4"/>
  </mergeCells>
  <phoneticPr fontId="27" type="noConversion"/>
  <printOptions horizontalCentered="1"/>
  <pageMargins left="0.25" right="0.25" top="0.94406250000000003" bottom="0.75" header="0.3" footer="0.3"/>
  <pageSetup scale="30" orientation="landscape" r:id="rId1"/>
  <headerFooter>
    <oddHeader>&amp;C&amp;"Times New Roman,Regular"State of New Hampshire Department of Energy
 21 South Fruit Street, Suite 10
Concord, NH 03301
603-271-3670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F12"/>
  <sheetViews>
    <sheetView view="pageLayout" zoomScaleNormal="80" workbookViewId="0"/>
  </sheetViews>
  <sheetFormatPr defaultRowHeight="15" x14ac:dyDescent="0.25"/>
  <cols>
    <col min="1" max="1" width="18" style="97" customWidth="1"/>
    <col min="2" max="3" width="18.7109375" style="97" customWidth="1"/>
    <col min="4" max="4" width="17.85546875" style="97" customWidth="1"/>
    <col min="5" max="5" width="26.7109375" style="97" customWidth="1"/>
    <col min="6" max="6" width="18.28515625" style="97" customWidth="1"/>
    <col min="7" max="16384" width="9.140625" style="97"/>
  </cols>
  <sheetData>
    <row r="1" spans="1:6" ht="21.75" customHeight="1" x14ac:dyDescent="0.25">
      <c r="A1" s="168" t="s">
        <v>224</v>
      </c>
    </row>
    <row r="2" spans="1:6" ht="99" customHeight="1" x14ac:dyDescent="0.25">
      <c r="A2" s="99"/>
      <c r="B2" s="99"/>
      <c r="C2" s="99"/>
      <c r="D2" s="99"/>
      <c r="E2" s="99"/>
    </row>
    <row r="3" spans="1:6" ht="14.25" customHeight="1" x14ac:dyDescent="0.25">
      <c r="A3" s="99"/>
      <c r="B3" s="99"/>
      <c r="C3" s="99"/>
      <c r="D3" s="99"/>
      <c r="E3" s="99"/>
    </row>
    <row r="4" spans="1:6" ht="37.5" customHeight="1" thickBot="1" x14ac:dyDescent="0.3">
      <c r="A4" s="173" t="s">
        <v>78</v>
      </c>
      <c r="B4" s="174" t="s">
        <v>30</v>
      </c>
      <c r="C4" s="175" t="s">
        <v>29</v>
      </c>
      <c r="D4" s="176" t="s">
        <v>79</v>
      </c>
      <c r="E4" s="177" t="s">
        <v>217</v>
      </c>
      <c r="F4" s="178" t="s">
        <v>80</v>
      </c>
    </row>
    <row r="5" spans="1:6" ht="31.5" customHeight="1" thickTop="1" x14ac:dyDescent="0.25">
      <c r="A5" s="169" t="s">
        <v>73</v>
      </c>
      <c r="B5" s="170"/>
      <c r="C5" s="144"/>
      <c r="D5" s="171"/>
      <c r="E5" s="171"/>
      <c r="F5" s="182">
        <f>D5-E5</f>
        <v>0</v>
      </c>
    </row>
    <row r="6" spans="1:6" ht="30.75" customHeight="1" x14ac:dyDescent="0.25">
      <c r="A6" s="172" t="s">
        <v>74</v>
      </c>
      <c r="B6" s="112"/>
      <c r="C6" s="112"/>
      <c r="D6" s="171"/>
      <c r="E6" s="171"/>
      <c r="F6" s="148">
        <f t="shared" ref="F6:F9" si="0">D6-E6</f>
        <v>0</v>
      </c>
    </row>
    <row r="7" spans="1:6" ht="24.95" customHeight="1" x14ac:dyDescent="0.25">
      <c r="A7" s="169" t="s">
        <v>75</v>
      </c>
      <c r="B7" s="112"/>
      <c r="C7" s="112"/>
      <c r="D7" s="171"/>
      <c r="E7" s="171"/>
      <c r="F7" s="148">
        <f t="shared" si="0"/>
        <v>0</v>
      </c>
    </row>
    <row r="8" spans="1:6" ht="24.95" customHeight="1" x14ac:dyDescent="0.25">
      <c r="A8" s="172" t="s">
        <v>76</v>
      </c>
      <c r="B8" s="112"/>
      <c r="C8" s="112"/>
      <c r="D8" s="171"/>
      <c r="E8" s="171"/>
      <c r="F8" s="148">
        <f t="shared" si="0"/>
        <v>0</v>
      </c>
    </row>
    <row r="9" spans="1:6" ht="24.95" customHeight="1" x14ac:dyDescent="0.25">
      <c r="A9" s="169" t="s">
        <v>77</v>
      </c>
      <c r="B9" s="112"/>
      <c r="C9" s="112"/>
      <c r="D9" s="171"/>
      <c r="E9" s="171"/>
      <c r="F9" s="182">
        <f t="shared" si="0"/>
        <v>0</v>
      </c>
    </row>
    <row r="10" spans="1:6" ht="34.5" customHeight="1" x14ac:dyDescent="0.25">
      <c r="A10" s="179" t="s">
        <v>81</v>
      </c>
      <c r="B10" s="159"/>
      <c r="C10" s="159"/>
      <c r="D10" s="180">
        <f>SUM(D5:D9)</f>
        <v>0</v>
      </c>
      <c r="E10" s="180">
        <f>SUM(E5:E9)</f>
        <v>0</v>
      </c>
      <c r="F10" s="181">
        <f>SUM(F5:F9)</f>
        <v>0</v>
      </c>
    </row>
    <row r="11" spans="1:6" x14ac:dyDescent="0.25">
      <c r="A11" s="146"/>
    </row>
    <row r="12" spans="1:6" ht="97.5" customHeight="1" x14ac:dyDescent="0.25"/>
  </sheetData>
  <sheetProtection algorithmName="SHA-512" hashValue="MKBMyR680N7T9ulW8YWWCek3f1tC9kq2CXikryMZqgDXAoM/4ml8U3DZLhi0eivo/W5xLXfg+nx8nZZytTpkGw==" saltValue="Cg0lrNK1Nbeno1u9IyEzSg==" spinCount="100000" sheet="1" objects="1" scenarios="1"/>
  <printOptions horizontalCentered="1"/>
  <pageMargins left="0.25" right="0.25" top="1.1466666666666667" bottom="0.75" header="0.3" footer="0.3"/>
  <pageSetup scale="62" orientation="portrait" r:id="rId1"/>
  <headerFooter>
    <oddHeader>&amp;C&amp;"Times New Roman,Regular"State of New Hampshire Department of Energy
 21 South Fruit Street, Suite 10
Concord, NH 03301
603-271-3670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21:F23"/>
  <sheetViews>
    <sheetView view="pageLayout" zoomScaleNormal="100" workbookViewId="0">
      <selection activeCell="F23" sqref="F23"/>
    </sheetView>
  </sheetViews>
  <sheetFormatPr defaultRowHeight="15" x14ac:dyDescent="0.25"/>
  <cols>
    <col min="2" max="2" width="9.7109375" customWidth="1"/>
    <col min="3" max="3" width="4.85546875" customWidth="1"/>
    <col min="4" max="4" width="26.85546875" customWidth="1"/>
    <col min="5" max="5" width="5.42578125" customWidth="1"/>
    <col min="6" max="6" width="29.140625" customWidth="1"/>
  </cols>
  <sheetData>
    <row r="21" spans="2:6" ht="43.5" customHeight="1" x14ac:dyDescent="0.25"/>
    <row r="22" spans="2:6" ht="36" customHeight="1" x14ac:dyDescent="0.25">
      <c r="B22" s="17"/>
      <c r="C22" s="13"/>
      <c r="D22" s="17"/>
      <c r="E22" s="13"/>
      <c r="F22" s="17"/>
    </row>
    <row r="23" spans="2:6" x14ac:dyDescent="0.25">
      <c r="B23" s="65" t="s">
        <v>8</v>
      </c>
      <c r="C23" s="65"/>
      <c r="D23" s="65" t="s">
        <v>219</v>
      </c>
      <c r="E23" s="65"/>
      <c r="F23" s="65" t="s">
        <v>220</v>
      </c>
    </row>
  </sheetData>
  <pageMargins left="0.7" right="0.7" top="1.1354166666666667" bottom="0.75" header="0.3" footer="0.3"/>
  <pageSetup orientation="portrait" r:id="rId1"/>
  <headerFooter>
    <oddHeader>&amp;C&amp;"Times New Roman,Regular"State of New Hampshire Department of Energy
 21 South Fruit Street, Suite 10
Concord, NH 03301
603-271-3670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3"/>
  <sheetViews>
    <sheetView workbookViewId="0">
      <selection activeCell="I13" sqref="I13"/>
    </sheetView>
  </sheetViews>
  <sheetFormatPr defaultRowHeight="15" x14ac:dyDescent="0.25"/>
  <sheetData>
    <row r="2" spans="2:3" ht="18.75" x14ac:dyDescent="0.3">
      <c r="B2" s="24" t="s">
        <v>218</v>
      </c>
    </row>
    <row r="3" spans="2:3" x14ac:dyDescent="0.25">
      <c r="C3"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B1:R22"/>
  <sheetViews>
    <sheetView workbookViewId="0">
      <selection activeCell="K23" sqref="K23"/>
    </sheetView>
  </sheetViews>
  <sheetFormatPr defaultRowHeight="15" x14ac:dyDescent="0.25"/>
  <cols>
    <col min="1" max="1" width="5.28515625" customWidth="1"/>
    <col min="2" max="2" width="38.5703125" style="28" customWidth="1"/>
    <col min="3" max="3" width="11.7109375" customWidth="1"/>
    <col min="4" max="4" width="10.7109375" customWidth="1"/>
    <col min="5" max="5" width="10.42578125" customWidth="1"/>
    <col min="9" max="9" width="10.5703125" customWidth="1"/>
    <col min="15" max="15" width="12.5703125" customWidth="1"/>
    <col min="16" max="16" width="40.7109375" customWidth="1"/>
  </cols>
  <sheetData>
    <row r="1" spans="2:18" s="1" customFormat="1" ht="15.75" thickBot="1" x14ac:dyDescent="0.3">
      <c r="B1" s="30"/>
    </row>
    <row r="2" spans="2:18" s="1" customFormat="1" ht="21.75" thickBot="1" x14ac:dyDescent="0.4">
      <c r="B2" s="92" t="s">
        <v>10</v>
      </c>
      <c r="C2" s="22"/>
    </row>
    <row r="3" spans="2:18" s="15" customFormat="1" ht="13.5" customHeight="1" x14ac:dyDescent="0.25">
      <c r="B3" s="31"/>
      <c r="C3" s="23"/>
      <c r="Q3" s="15" t="s">
        <v>229</v>
      </c>
    </row>
    <row r="4" spans="2:18" x14ac:dyDescent="0.25">
      <c r="D4" s="21"/>
    </row>
    <row r="5" spans="2:18" ht="21.75" thickBot="1" x14ac:dyDescent="0.4">
      <c r="B5" s="91" t="s">
        <v>215</v>
      </c>
      <c r="D5" s="21"/>
      <c r="Q5" t="s">
        <v>192</v>
      </c>
      <c r="R5" t="s">
        <v>192</v>
      </c>
    </row>
    <row r="6" spans="2:18" ht="16.5" thickBot="1" x14ac:dyDescent="0.3">
      <c r="B6" s="230" t="s">
        <v>214</v>
      </c>
      <c r="C6" s="231"/>
      <c r="D6" s="231"/>
      <c r="E6" s="231"/>
      <c r="F6" s="231"/>
      <c r="G6" s="231"/>
      <c r="H6" s="231"/>
      <c r="I6" s="231"/>
      <c r="J6" s="231"/>
      <c r="K6" s="231"/>
      <c r="L6" s="231"/>
      <c r="M6" s="231"/>
      <c r="N6" s="231"/>
      <c r="O6" s="232"/>
      <c r="Q6" t="s">
        <v>195</v>
      </c>
      <c r="R6" t="s">
        <v>195</v>
      </c>
    </row>
    <row r="7" spans="2:18" ht="30" x14ac:dyDescent="0.25">
      <c r="B7" s="74"/>
      <c r="C7" s="72" t="s">
        <v>31</v>
      </c>
      <c r="D7" s="72" t="s">
        <v>32</v>
      </c>
      <c r="E7" s="72" t="s">
        <v>33</v>
      </c>
      <c r="F7" s="72" t="s">
        <v>34</v>
      </c>
      <c r="G7" s="72" t="s">
        <v>35</v>
      </c>
      <c r="H7" s="72" t="s">
        <v>36</v>
      </c>
      <c r="I7" s="72" t="s">
        <v>37</v>
      </c>
      <c r="J7" s="72" t="s">
        <v>38</v>
      </c>
      <c r="K7" s="72" t="s">
        <v>39</v>
      </c>
      <c r="L7" s="72" t="s">
        <v>40</v>
      </c>
      <c r="M7" s="72" t="s">
        <v>41</v>
      </c>
      <c r="N7" s="72" t="s">
        <v>42</v>
      </c>
      <c r="O7" s="77" t="s">
        <v>197</v>
      </c>
      <c r="Q7" s="95" t="s">
        <v>196</v>
      </c>
    </row>
    <row r="8" spans="2:18" ht="15.75" thickBot="1" x14ac:dyDescent="0.3">
      <c r="B8" s="75" t="s">
        <v>194</v>
      </c>
      <c r="C8" s="69">
        <f>COUNTIFS('D. LMI Credit Reporting'!$E6:$E56,"y",'D. LMI Credit Reporting'!G6:G56,"&gt;0")</f>
        <v>0</v>
      </c>
      <c r="D8" s="69">
        <f>COUNTIFS('D. LMI Credit Reporting'!$E6:$E56,"y",'D. LMI Credit Reporting'!H6:H56,"&gt;0")</f>
        <v>0</v>
      </c>
      <c r="E8" s="69">
        <f>COUNTIFS('D. LMI Credit Reporting'!$E6:$E56,"y",'D. LMI Credit Reporting'!I6:I56,"&gt;0")</f>
        <v>0</v>
      </c>
      <c r="F8" s="69">
        <f>COUNTIFS('D. LMI Credit Reporting'!$E6:$E56,"y",'D. LMI Credit Reporting'!J6:J56,"&gt;0")</f>
        <v>0</v>
      </c>
      <c r="G8" s="69">
        <f>COUNTIFS('D. LMI Credit Reporting'!$E6:$E56,"y",'D. LMI Credit Reporting'!K6:K56,"&gt;0")</f>
        <v>0</v>
      </c>
      <c r="H8" s="69">
        <f>COUNTIFS('D. LMI Credit Reporting'!$E6:$E56,"y",'D. LMI Credit Reporting'!L6:L56,"&gt;0")</f>
        <v>0</v>
      </c>
      <c r="I8" s="69">
        <f>COUNTIFS('D. LMI Credit Reporting'!$E6:$E56,"y",'D. LMI Credit Reporting'!M6:M56,"&gt;0")</f>
        <v>0</v>
      </c>
      <c r="J8" s="69">
        <f>COUNTIFS('D. LMI Credit Reporting'!$E6:$E56,"y",'D. LMI Credit Reporting'!N6:N56,"&gt;0")</f>
        <v>0</v>
      </c>
      <c r="K8" s="69">
        <f>COUNTIFS('D. LMI Credit Reporting'!$E6:$E56,"y",'D. LMI Credit Reporting'!O6:O56,"&gt;0")</f>
        <v>0</v>
      </c>
      <c r="L8" s="69">
        <f>COUNTIFS('D. LMI Credit Reporting'!$E6:$E56,"y",'D. LMI Credit Reporting'!P6:P56,"&gt;0")</f>
        <v>0</v>
      </c>
      <c r="M8" s="69">
        <f>COUNTIFS('D. LMI Credit Reporting'!$E6:$E56,"y",'D. LMI Credit Reporting'!Q6:Q56,"&gt;0")</f>
        <v>0</v>
      </c>
      <c r="N8" s="69">
        <f>COUNTIFS('D. LMI Credit Reporting'!$E6:$E56,"y",'D. LMI Credit Reporting'!R6:R56,"&gt;0")</f>
        <v>0</v>
      </c>
      <c r="O8" s="70">
        <f>AVERAGE(C8:N8)</f>
        <v>0</v>
      </c>
    </row>
    <row r="9" spans="2:18" ht="16.5" thickBot="1" x14ac:dyDescent="0.3">
      <c r="B9" s="84" t="s">
        <v>200</v>
      </c>
      <c r="C9" s="89"/>
      <c r="D9" s="89"/>
      <c r="E9" s="89"/>
      <c r="F9" s="89"/>
      <c r="G9" s="89"/>
      <c r="H9" s="89"/>
      <c r="I9" s="89"/>
      <c r="J9" s="89"/>
      <c r="K9" s="89"/>
      <c r="L9" s="89"/>
      <c r="M9" s="89"/>
      <c r="N9" s="89"/>
      <c r="O9" s="85" t="str">
        <f>IF(O8&gt;=5,"yes","no")</f>
        <v>no</v>
      </c>
    </row>
    <row r="10" spans="2:18" x14ac:dyDescent="0.25">
      <c r="B10" s="71" t="s">
        <v>193</v>
      </c>
      <c r="C10" s="69">
        <f>COUNTIFS('D. LMI Credit Reporting'!$E6:$E56,"y",'D. LMI Credit Reporting'!$F6:$F56,"y",'D. LMI Credit Reporting'!G6:G56,"&gt;0")</f>
        <v>0</v>
      </c>
      <c r="D10" s="69">
        <f>COUNTIFS('D. LMI Credit Reporting'!$E6:$E56,"y",'D. LMI Credit Reporting'!$F6:$F56,"y",'D. LMI Credit Reporting'!H6:H56,"&gt;0")</f>
        <v>0</v>
      </c>
      <c r="E10" s="69">
        <f>COUNTIFS('D. LMI Credit Reporting'!$E6:$E56,"y",'D. LMI Credit Reporting'!$F6:$F56,"y",'D. LMI Credit Reporting'!I6:I56,"&gt;0")</f>
        <v>0</v>
      </c>
      <c r="F10" s="69">
        <f>COUNTIFS('D. LMI Credit Reporting'!$E6:$E56,"y",'D. LMI Credit Reporting'!$F6:$F56,"y",'D. LMI Credit Reporting'!J6:J56,"&gt;0")</f>
        <v>0</v>
      </c>
      <c r="G10" s="69">
        <f>COUNTIFS('D. LMI Credit Reporting'!$E6:$E56,"y",'D. LMI Credit Reporting'!$F6:$F56,"y",'D. LMI Credit Reporting'!K6:K56,"&gt;0")</f>
        <v>0</v>
      </c>
      <c r="H10" s="69">
        <f>COUNTIFS('D. LMI Credit Reporting'!$E6:$E56,"y",'D. LMI Credit Reporting'!$F6:$F56,"y",'D. LMI Credit Reporting'!L6:L56,"&gt;0")</f>
        <v>0</v>
      </c>
      <c r="I10" s="69">
        <f>COUNTIFS('D. LMI Credit Reporting'!$E6:$E56,"y",'D. LMI Credit Reporting'!$F6:$F56,"y",'D. LMI Credit Reporting'!M6:M56,"&gt;0")</f>
        <v>0</v>
      </c>
      <c r="J10" s="69">
        <f>COUNTIFS('D. LMI Credit Reporting'!$E6:$E56,"y",'D. LMI Credit Reporting'!$F6:$F56,"y",'D. LMI Credit Reporting'!N6:N56,"&gt;0")</f>
        <v>0</v>
      </c>
      <c r="K10" s="69">
        <f>COUNTIFS('D. LMI Credit Reporting'!$E6:$E56,"y",'D. LMI Credit Reporting'!$F6:$F56,"y",'D. LMI Credit Reporting'!O6:O56,"&gt;0")</f>
        <v>0</v>
      </c>
      <c r="L10" s="69">
        <f>COUNTIFS('D. LMI Credit Reporting'!$E6:$E56,"y",'D. LMI Credit Reporting'!$F6:$F56,"y",'D. LMI Credit Reporting'!P6:P56,"&gt;0")</f>
        <v>0</v>
      </c>
      <c r="M10" s="69">
        <f>COUNTIFS('D. LMI Credit Reporting'!$E6:$E56,"y",'D. LMI Credit Reporting'!$F6:$F56,"y",'D. LMI Credit Reporting'!Q6:Q56,"&gt;0")</f>
        <v>0</v>
      </c>
      <c r="N10" s="69">
        <f>COUNTIFS('D. LMI Credit Reporting'!$E6:$E56,"y",'D. LMI Credit Reporting'!$F6:$F56,"y",'D. LMI Credit Reporting'!R6:R56,"&gt;0")</f>
        <v>0</v>
      </c>
      <c r="O10" s="71">
        <f>AVERAGE(C10:N10)</f>
        <v>0</v>
      </c>
    </row>
    <row r="11" spans="2:18" ht="15.75" thickBot="1" x14ac:dyDescent="0.3">
      <c r="B11" s="76" t="s">
        <v>199</v>
      </c>
      <c r="C11" s="88"/>
      <c r="D11" s="88"/>
      <c r="E11" s="88"/>
      <c r="F11" s="88"/>
      <c r="G11" s="88"/>
      <c r="H11" s="88"/>
      <c r="I11" s="88"/>
      <c r="J11" s="88"/>
      <c r="K11" s="88"/>
      <c r="L11" s="88"/>
      <c r="M11" s="88"/>
      <c r="N11" s="88"/>
      <c r="O11" s="78" t="e">
        <f>O10/O8</f>
        <v>#DIV/0!</v>
      </c>
    </row>
    <row r="12" spans="2:18" ht="16.5" thickBot="1" x14ac:dyDescent="0.3">
      <c r="B12" s="86" t="s">
        <v>198</v>
      </c>
      <c r="C12" s="90"/>
      <c r="D12" s="90"/>
      <c r="E12" s="90"/>
      <c r="F12" s="90"/>
      <c r="G12" s="90"/>
      <c r="H12" s="90"/>
      <c r="I12" s="90"/>
      <c r="J12" s="90"/>
      <c r="K12" s="90"/>
      <c r="L12" s="90"/>
      <c r="M12" s="90"/>
      <c r="N12" s="90"/>
      <c r="O12" s="87" t="e">
        <f>IF((O10/O8)&gt;=0.5,"yes","no")</f>
        <v>#DIV/0!</v>
      </c>
      <c r="P12" s="20"/>
    </row>
    <row r="13" spans="2:18" ht="16.5" thickBot="1" x14ac:dyDescent="0.3">
      <c r="D13" s="68"/>
      <c r="E13" s="68"/>
    </row>
    <row r="14" spans="2:18" ht="16.5" thickBot="1" x14ac:dyDescent="0.3">
      <c r="B14" s="233" t="s">
        <v>216</v>
      </c>
      <c r="C14" s="234"/>
      <c r="D14" s="68"/>
      <c r="E14" s="235" t="s">
        <v>213</v>
      </c>
      <c r="F14" s="236"/>
      <c r="G14" s="236"/>
      <c r="H14" s="236"/>
      <c r="I14" s="237"/>
    </row>
    <row r="15" spans="2:18" x14ac:dyDescent="0.25">
      <c r="B15" s="79" t="s">
        <v>201</v>
      </c>
      <c r="C15" s="80">
        <f>'D. LMI Credit Reporting'!S60</f>
        <v>0</v>
      </c>
      <c r="D15" s="67"/>
      <c r="E15" s="238" t="s">
        <v>205</v>
      </c>
      <c r="F15" s="239"/>
      <c r="G15" s="239"/>
      <c r="H15" s="239"/>
      <c r="I15" s="96">
        <f>SUM('B. Annual Reporting  '!R67:R68)</f>
        <v>0</v>
      </c>
      <c r="J15" s="20"/>
    </row>
    <row r="16" spans="2:18" x14ac:dyDescent="0.25">
      <c r="B16" s="79" t="s">
        <v>202</v>
      </c>
      <c r="C16" s="66">
        <f ca="1">'D. LMI Credit Reporting'!S57</f>
        <v>0</v>
      </c>
      <c r="D16" s="67"/>
      <c r="E16" s="227" t="s">
        <v>208</v>
      </c>
      <c r="F16" s="192"/>
      <c r="G16" s="192"/>
      <c r="H16" s="192"/>
      <c r="I16" s="80">
        <f>'B. Annual Reporting  '!R65</f>
        <v>0</v>
      </c>
      <c r="J16" s="20"/>
    </row>
    <row r="17" spans="2:9" ht="15.75" thickBot="1" x14ac:dyDescent="0.3">
      <c r="B17" s="79" t="s">
        <v>203</v>
      </c>
      <c r="C17" s="81" t="e">
        <f ca="1">C16/C15</f>
        <v>#DIV/0!</v>
      </c>
      <c r="D17" s="67"/>
      <c r="E17" s="227" t="s">
        <v>211</v>
      </c>
      <c r="F17" s="192"/>
      <c r="G17" s="192"/>
      <c r="H17" s="192"/>
      <c r="I17" s="73" t="e">
        <f>I15/I16</f>
        <v>#DIV/0!</v>
      </c>
    </row>
    <row r="18" spans="2:9" ht="16.5" thickBot="1" x14ac:dyDescent="0.3">
      <c r="B18" s="83" t="s">
        <v>204</v>
      </c>
      <c r="C18" s="82" t="e">
        <f ca="1">IF(C17&gt;0.12,"yes","no")</f>
        <v>#DIV/0!</v>
      </c>
      <c r="D18" s="68"/>
      <c r="E18" s="228" t="s">
        <v>212</v>
      </c>
      <c r="F18" s="229"/>
      <c r="G18" s="229"/>
      <c r="H18" s="229"/>
      <c r="I18" s="82" t="e">
        <f>IF(I17&lt;=0.15,"yes","no")</f>
        <v>#DIV/0!</v>
      </c>
    </row>
    <row r="19" spans="2:9" x14ac:dyDescent="0.25">
      <c r="B19" s="94"/>
      <c r="D19" s="67"/>
      <c r="E19" s="67"/>
    </row>
    <row r="20" spans="2:9" x14ac:dyDescent="0.25">
      <c r="B20" s="93"/>
      <c r="D20" s="67"/>
      <c r="E20" s="67"/>
    </row>
    <row r="21" spans="2:9" x14ac:dyDescent="0.25">
      <c r="D21" s="67"/>
      <c r="E21" s="67"/>
    </row>
    <row r="22" spans="2:9" ht="15.75" x14ac:dyDescent="0.25">
      <c r="D22" s="68"/>
      <c r="E22" s="68"/>
    </row>
  </sheetData>
  <sheetProtection algorithmName="SHA-512" hashValue="EiaZfm1qdOQ6kjLvtlKhB+VgHJcg3zv5B/Vs0yZB66buyoKad8H4MFvc3tCnZxst7dkH3qIeAlOqMZmzPybjQw==" saltValue="nCPZiPtb0xx0vjmqwubRgg==" spinCount="100000" sheet="1" objects="1" scenarios="1"/>
  <mergeCells count="7">
    <mergeCell ref="E17:H17"/>
    <mergeCell ref="E18:H18"/>
    <mergeCell ref="B6:O6"/>
    <mergeCell ref="B14:C14"/>
    <mergeCell ref="E14:I14"/>
    <mergeCell ref="E15:H15"/>
    <mergeCell ref="E16:H16"/>
  </mergeCells>
  <conditionalFormatting sqref="O8:O12 C15:C18 I15:I18">
    <cfRule type="containsText" dxfId="2" priority="1" operator="containsText" text="no">
      <formula>NOT(ISERROR(SEARCH("no",C8)))</formula>
    </cfRule>
    <cfRule type="containsText" dxfId="1" priority="2" operator="containsText" text="yes">
      <formula>NOT(ISERROR(SEARCH("yes",C8)))</formula>
    </cfRule>
    <cfRule type="containsText" dxfId="0" priority="3" operator="containsText" text="yes">
      <formula>NOT(ISERROR(SEARCH("yes",C8)))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 for Form 909.10</vt:lpstr>
      <vt:lpstr>A. Host Information</vt:lpstr>
      <vt:lpstr>B. Annual Reporting  </vt:lpstr>
      <vt:lpstr>C. Report Certifications</vt:lpstr>
      <vt:lpstr>D. LMI Credit Reporting</vt:lpstr>
      <vt:lpstr>E. LMI Direct Benefit</vt:lpstr>
      <vt:lpstr>F. LMI Certifications</vt:lpstr>
      <vt:lpstr>FOR DOE USE ONLY</vt:lpstr>
      <vt:lpstr>VERIFICATION</vt:lpstr>
      <vt:lpstr>'B. Annual Reporting  '!Print_Area</vt:lpstr>
      <vt:lpstr>'D. LMI Credit Reporting'!Print_Area</vt:lpstr>
      <vt:lpstr>'E. LMI Direct Benefit'!Print_Area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Morse</dc:creator>
  <cp:lastModifiedBy>ENGY Staff</cp:lastModifiedBy>
  <cp:lastPrinted>2020-04-03T13:46:13Z</cp:lastPrinted>
  <dcterms:created xsi:type="dcterms:W3CDTF">2019-05-09T15:17:01Z</dcterms:created>
  <dcterms:modified xsi:type="dcterms:W3CDTF">2022-05-19T15:14:10Z</dcterms:modified>
</cp:coreProperties>
</file>